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workbookProtection workbookPassword="DFD1" lockStructure="1"/>
  <bookViews>
    <workbookView xWindow="10905" yWindow="-15" windowWidth="10710" windowHeight="10335"/>
  </bookViews>
  <sheets>
    <sheet name="1. Instructions" sheetId="1" r:id="rId1"/>
    <sheet name="2. Contact Information" sheetId="2" r:id="rId2"/>
    <sheet name="3. Program Description" sheetId="3" r:id="rId3"/>
    <sheet name="4. Capacity and Price" sheetId="22" r:id="rId4"/>
  </sheets>
  <definedNames>
    <definedName name="_xlnm.Print_Area" localSheetId="1">'2. Contact Information'!$A$1:$H$50</definedName>
    <definedName name="_xlnm.Print_Area" localSheetId="2">'3. Program Description'!$A$1:$H$28</definedName>
  </definedNames>
  <calcPr calcId="145621"/>
</workbook>
</file>

<file path=xl/calcChain.xml><?xml version="1.0" encoding="utf-8"?>
<calcChain xmlns="http://schemas.openxmlformats.org/spreadsheetml/2006/main">
  <c r="F10" i="22" l="1"/>
  <c r="B4" i="22"/>
  <c r="B3" i="22"/>
  <c r="AV371" i="22"/>
  <c r="AR370" i="22"/>
  <c r="AR371" i="22" s="1"/>
  <c r="AY369" i="22"/>
  <c r="AY370" i="22" s="1"/>
  <c r="AY371" i="22" s="1"/>
  <c r="AX369" i="22"/>
  <c r="AX370" i="22" s="1"/>
  <c r="AX371" i="22" s="1"/>
  <c r="AW369" i="22"/>
  <c r="AW370" i="22" s="1"/>
  <c r="AW371" i="22" s="1"/>
  <c r="AV369" i="22"/>
  <c r="AV370" i="22" s="1"/>
  <c r="AU369" i="22"/>
  <c r="AU370" i="22" s="1"/>
  <c r="AU371" i="22" s="1"/>
  <c r="AT369" i="22"/>
  <c r="AT370" i="22" s="1"/>
  <c r="AT371" i="22" s="1"/>
  <c r="AS369" i="22"/>
  <c r="AS370" i="22" s="1"/>
  <c r="AS371" i="22" s="1"/>
  <c r="AR369" i="22"/>
  <c r="AQ369" i="22"/>
  <c r="AQ370" i="22" s="1"/>
  <c r="AQ371" i="22" s="1"/>
  <c r="AP369" i="22"/>
  <c r="AP370" i="22" s="1"/>
  <c r="AP371" i="22" s="1"/>
  <c r="AO369" i="22"/>
  <c r="AO370" i="22" s="1"/>
  <c r="AO371" i="22" s="1"/>
  <c r="AN369" i="22"/>
  <c r="AN370" i="22" s="1"/>
  <c r="AN371" i="22" s="1"/>
  <c r="AK216" i="22"/>
  <c r="AK217" i="22" s="1"/>
  <c r="AK218" i="22" s="1"/>
  <c r="AK219" i="22" s="1"/>
  <c r="AK220" i="22" s="1"/>
  <c r="AK221" i="22" s="1"/>
  <c r="AK222" i="22" s="1"/>
  <c r="AK223" i="22" s="1"/>
  <c r="AK224" i="22" s="1"/>
  <c r="AK225" i="22" s="1"/>
  <c r="AK226" i="22" s="1"/>
  <c r="AK227" i="22" s="1"/>
  <c r="AK228" i="22" s="1"/>
  <c r="AK229" i="22" s="1"/>
  <c r="AK230" i="22" s="1"/>
  <c r="AK231" i="22" s="1"/>
  <c r="AK232" i="22" s="1"/>
  <c r="AK233" i="22" s="1"/>
  <c r="AK234" i="22" s="1"/>
  <c r="AK235" i="22" s="1"/>
  <c r="AK236" i="22" s="1"/>
  <c r="AK237" i="22" s="1"/>
  <c r="AK238" i="22" s="1"/>
  <c r="AK239" i="22" s="1"/>
  <c r="AK240" i="22" s="1"/>
  <c r="AK241" i="22" s="1"/>
  <c r="AK242" i="22" s="1"/>
  <c r="AK243" i="22" s="1"/>
  <c r="AK244" i="22" s="1"/>
  <c r="AK245" i="22" s="1"/>
  <c r="AK246" i="22" s="1"/>
  <c r="AK247" i="22" s="1"/>
  <c r="AK248" i="22" s="1"/>
  <c r="AK249" i="22" s="1"/>
  <c r="AK250" i="22" s="1"/>
  <c r="AK251" i="22" s="1"/>
  <c r="AK252" i="22" s="1"/>
  <c r="AK253" i="22" s="1"/>
  <c r="AK254" i="22" s="1"/>
  <c r="AK255" i="22" s="1"/>
  <c r="AK256" i="22" s="1"/>
  <c r="AK257" i="22" s="1"/>
  <c r="AK258" i="22" s="1"/>
  <c r="AK259" i="22" s="1"/>
  <c r="AK260" i="22" s="1"/>
  <c r="AK261" i="22" s="1"/>
  <c r="AK262" i="22" s="1"/>
  <c r="AK263" i="22" s="1"/>
  <c r="AK264" i="22" s="1"/>
  <c r="AK265" i="22" s="1"/>
  <c r="AK266" i="22" s="1"/>
  <c r="AK267" i="22" s="1"/>
  <c r="AK268" i="22" s="1"/>
  <c r="AK269" i="22" s="1"/>
  <c r="AK270" i="22" s="1"/>
  <c r="AK271" i="22" s="1"/>
  <c r="AK272" i="22" s="1"/>
  <c r="AK273" i="22" s="1"/>
  <c r="AK274" i="22" s="1"/>
  <c r="AK275" i="22" s="1"/>
  <c r="AK276" i="22" s="1"/>
  <c r="AK277" i="22" s="1"/>
  <c r="AK278" i="22" s="1"/>
  <c r="AK279" i="22" s="1"/>
  <c r="AK280" i="22" s="1"/>
  <c r="AK281" i="22" s="1"/>
  <c r="AK282" i="22" s="1"/>
  <c r="AK283" i="22" s="1"/>
  <c r="AK284" i="22" s="1"/>
  <c r="AK285" i="22" s="1"/>
  <c r="AK286" i="22" s="1"/>
  <c r="AK287" i="22" s="1"/>
  <c r="AK288" i="22" s="1"/>
  <c r="AK289" i="22" s="1"/>
  <c r="AK290" i="22" s="1"/>
  <c r="AK291" i="22" s="1"/>
  <c r="AK292" i="22" s="1"/>
  <c r="AK293" i="22" s="1"/>
  <c r="AK294" i="22" s="1"/>
  <c r="AK295" i="22" s="1"/>
  <c r="AK296" i="22" s="1"/>
  <c r="AK297" i="22" s="1"/>
  <c r="AK298" i="22" s="1"/>
  <c r="AK299" i="22" s="1"/>
  <c r="AK300" i="22" s="1"/>
  <c r="AK301" i="22" s="1"/>
  <c r="AK302" i="22" s="1"/>
  <c r="AK303" i="22" s="1"/>
  <c r="AK304" i="22" s="1"/>
  <c r="AK305" i="22" s="1"/>
  <c r="AK306" i="22" s="1"/>
  <c r="AK307" i="22" s="1"/>
  <c r="AK308" i="22" s="1"/>
  <c r="AK309" i="22" s="1"/>
  <c r="AK310" i="22" s="1"/>
  <c r="AK311" i="22" s="1"/>
  <c r="AK312" i="22" s="1"/>
  <c r="AK313" i="22" s="1"/>
  <c r="AK314" i="22" s="1"/>
  <c r="AK315" i="22" s="1"/>
  <c r="AK316" i="22" s="1"/>
  <c r="AK317" i="22" s="1"/>
  <c r="AK318" i="22" s="1"/>
  <c r="AK319" i="22" s="1"/>
  <c r="AK320" i="22" s="1"/>
  <c r="AK321" i="22" s="1"/>
  <c r="AK322" i="22" s="1"/>
  <c r="AK323" i="22" s="1"/>
  <c r="AK324" i="22" s="1"/>
  <c r="AK325" i="22" s="1"/>
  <c r="AK326" i="22" s="1"/>
  <c r="AK327" i="22" s="1"/>
  <c r="AK328" i="22" s="1"/>
  <c r="AK329" i="22" s="1"/>
  <c r="AK330" i="22" s="1"/>
  <c r="AK331" i="22" s="1"/>
  <c r="AK332" i="22" s="1"/>
  <c r="AK333" i="22" s="1"/>
  <c r="AK334" i="22" s="1"/>
  <c r="AK335" i="22" s="1"/>
  <c r="AK336" i="22" s="1"/>
  <c r="AK337" i="22" s="1"/>
  <c r="AK338" i="22" s="1"/>
  <c r="AK339" i="22" s="1"/>
  <c r="AK340" i="22" s="1"/>
  <c r="AK341" i="22" s="1"/>
  <c r="AK342" i="22" s="1"/>
  <c r="AK343" i="22" s="1"/>
  <c r="AK344" i="22" s="1"/>
  <c r="AK345" i="22" s="1"/>
  <c r="AK346" i="22" s="1"/>
  <c r="AK347" i="22" s="1"/>
  <c r="AK348" i="22" s="1"/>
  <c r="AK349" i="22" s="1"/>
  <c r="AK350" i="22" s="1"/>
  <c r="AK351" i="22" s="1"/>
  <c r="AK352" i="22" s="1"/>
  <c r="AK353" i="22" s="1"/>
  <c r="AK354" i="22" s="1"/>
  <c r="AK355" i="22" s="1"/>
  <c r="AK356" i="22" s="1"/>
  <c r="AK357" i="22" s="1"/>
  <c r="AK358" i="22" s="1"/>
  <c r="AK359" i="22" s="1"/>
  <c r="AK360" i="22" s="1"/>
  <c r="AK361" i="22" s="1"/>
  <c r="AK362" i="22" s="1"/>
  <c r="AK363" i="22" s="1"/>
  <c r="AK364" i="22" s="1"/>
  <c r="AK365" i="22" s="1"/>
  <c r="AK366" i="22" s="1"/>
  <c r="AK367" i="22" s="1"/>
  <c r="AK212" i="22"/>
  <c r="AK213" i="22" s="1"/>
  <c r="AK214" i="22" s="1"/>
  <c r="AK215" i="22" s="1"/>
  <c r="AM202" i="22"/>
  <c r="AM203" i="22" s="1"/>
  <c r="AM204" i="22" s="1"/>
  <c r="AM205" i="22" s="1"/>
  <c r="AM206" i="22" s="1"/>
  <c r="AM207" i="22" s="1"/>
  <c r="AM208" i="22" s="1"/>
  <c r="AM209" i="22" s="1"/>
  <c r="AM210" i="22" s="1"/>
  <c r="AM211" i="22" s="1"/>
  <c r="AM212" i="22" s="1"/>
  <c r="AM213" i="22" s="1"/>
  <c r="AM214" i="22" s="1"/>
  <c r="AM215" i="22" s="1"/>
  <c r="AM216" i="22" s="1"/>
  <c r="AM217" i="22" s="1"/>
  <c r="AM218" i="22" s="1"/>
  <c r="AM219" i="22" s="1"/>
  <c r="AM220" i="22" s="1"/>
  <c r="AM221" i="22" s="1"/>
  <c r="AM222" i="22" s="1"/>
  <c r="AM223" i="22" s="1"/>
  <c r="AM224" i="22" s="1"/>
  <c r="AM225" i="22" s="1"/>
  <c r="AM226" i="22" s="1"/>
  <c r="AM227" i="22" s="1"/>
  <c r="AM228" i="22" s="1"/>
  <c r="AM229" i="22" s="1"/>
  <c r="AM230" i="22" s="1"/>
  <c r="AM231" i="22" s="1"/>
  <c r="AM232" i="22" s="1"/>
  <c r="AM233" i="22" s="1"/>
  <c r="AM234" i="22" s="1"/>
  <c r="AM235" i="22" s="1"/>
  <c r="AM236" i="22" s="1"/>
  <c r="AM237" i="22" s="1"/>
  <c r="AM238" i="22" s="1"/>
  <c r="AM239" i="22" s="1"/>
  <c r="AM240" i="22" s="1"/>
  <c r="AM241" i="22" s="1"/>
  <c r="AM242" i="22" s="1"/>
  <c r="AM243" i="22" s="1"/>
  <c r="AM244" i="22" s="1"/>
  <c r="AM245" i="22" s="1"/>
  <c r="AM246" i="22" s="1"/>
  <c r="AM247" i="22" s="1"/>
  <c r="AM248" i="22" s="1"/>
  <c r="AM249" i="22" s="1"/>
  <c r="AM250" i="22" s="1"/>
  <c r="AM251" i="22" s="1"/>
  <c r="AM252" i="22" s="1"/>
  <c r="AM253" i="22" s="1"/>
  <c r="AM254" i="22" s="1"/>
  <c r="AM255" i="22" s="1"/>
  <c r="AM256" i="22" s="1"/>
  <c r="AM257" i="22" s="1"/>
  <c r="AM258" i="22" s="1"/>
  <c r="AM259" i="22" s="1"/>
  <c r="AM260" i="22" s="1"/>
  <c r="AM261" i="22" s="1"/>
  <c r="AM262" i="22" s="1"/>
  <c r="AM263" i="22" s="1"/>
  <c r="AM264" i="22" s="1"/>
  <c r="AM265" i="22" s="1"/>
  <c r="AM266" i="22" s="1"/>
  <c r="AM267" i="22" s="1"/>
  <c r="AM268" i="22" s="1"/>
  <c r="AM269" i="22" s="1"/>
  <c r="AM270" i="22" s="1"/>
  <c r="AM271" i="22" s="1"/>
  <c r="AM272" i="22" s="1"/>
  <c r="AM273" i="22" s="1"/>
  <c r="AM274" i="22" s="1"/>
  <c r="AM275" i="22" s="1"/>
  <c r="AM276" i="22" s="1"/>
  <c r="AM277" i="22" s="1"/>
  <c r="AM278" i="22" s="1"/>
  <c r="AM279" i="22" s="1"/>
  <c r="AM280" i="22" s="1"/>
  <c r="AM281" i="22" s="1"/>
  <c r="AM282" i="22" s="1"/>
  <c r="AM283" i="22" s="1"/>
  <c r="AM284" i="22" s="1"/>
  <c r="AM285" i="22" s="1"/>
  <c r="AM286" i="22" s="1"/>
  <c r="AM287" i="22" s="1"/>
  <c r="AM288" i="22" s="1"/>
  <c r="AM289" i="22" s="1"/>
  <c r="AM290" i="22" s="1"/>
  <c r="AM291" i="22" s="1"/>
  <c r="AM292" i="22" s="1"/>
  <c r="AM293" i="22" s="1"/>
  <c r="AM294" i="22" s="1"/>
  <c r="AM295" i="22" s="1"/>
  <c r="AM296" i="22" s="1"/>
  <c r="AM297" i="22" s="1"/>
  <c r="AM298" i="22" s="1"/>
  <c r="AM299" i="22" s="1"/>
  <c r="AM300" i="22" s="1"/>
  <c r="AM301" i="22" s="1"/>
  <c r="AM302" i="22" s="1"/>
  <c r="AM303" i="22" s="1"/>
  <c r="AM304" i="22" s="1"/>
  <c r="AM305" i="22" s="1"/>
  <c r="AM306" i="22" s="1"/>
  <c r="AM307" i="22" s="1"/>
  <c r="AM308" i="22" s="1"/>
  <c r="AM309" i="22" s="1"/>
  <c r="AM310" i="22" s="1"/>
  <c r="AM311" i="22" s="1"/>
  <c r="AM312" i="22" s="1"/>
  <c r="AM313" i="22" s="1"/>
  <c r="AM314" i="22" s="1"/>
  <c r="AM315" i="22" s="1"/>
  <c r="AM316" i="22" s="1"/>
  <c r="AM317" i="22" s="1"/>
  <c r="AM318" i="22" s="1"/>
  <c r="AM319" i="22" s="1"/>
  <c r="AM320" i="22" s="1"/>
  <c r="AM321" i="22" s="1"/>
  <c r="AM322" i="22" s="1"/>
  <c r="AM323" i="22" s="1"/>
  <c r="AM324" i="22" s="1"/>
  <c r="AM325" i="22" s="1"/>
  <c r="AM326" i="22" s="1"/>
  <c r="AM327" i="22" s="1"/>
  <c r="AM328" i="22" s="1"/>
  <c r="AM329" i="22" s="1"/>
  <c r="AM330" i="22" s="1"/>
  <c r="AM331" i="22" s="1"/>
  <c r="AM332" i="22" s="1"/>
  <c r="AM333" i="22" s="1"/>
  <c r="AM334" i="22" s="1"/>
  <c r="AM335" i="22" s="1"/>
  <c r="AM336" i="22" s="1"/>
  <c r="AM337" i="22" s="1"/>
  <c r="AM338" i="22" s="1"/>
  <c r="AM339" i="22" s="1"/>
  <c r="AM340" i="22" s="1"/>
  <c r="AM341" i="22" s="1"/>
  <c r="AM342" i="22" s="1"/>
  <c r="AM343" i="22" s="1"/>
  <c r="AM344" i="22" s="1"/>
  <c r="AM345" i="22" s="1"/>
  <c r="AM346" i="22" s="1"/>
  <c r="AM347" i="22" s="1"/>
  <c r="AM348" i="22" s="1"/>
  <c r="AM349" i="22" s="1"/>
  <c r="AM350" i="22" s="1"/>
  <c r="AM351" i="22" s="1"/>
  <c r="AM352" i="22" s="1"/>
  <c r="AM353" i="22" s="1"/>
  <c r="AM354" i="22" s="1"/>
  <c r="AM355" i="22" s="1"/>
  <c r="AM356" i="22" s="1"/>
  <c r="AM357" i="22" s="1"/>
  <c r="AM358" i="22" s="1"/>
  <c r="AM359" i="22" s="1"/>
  <c r="AM360" i="22" s="1"/>
  <c r="AM361" i="22" s="1"/>
  <c r="AM362" i="22" s="1"/>
  <c r="AM363" i="22" s="1"/>
  <c r="AM364" i="22" s="1"/>
  <c r="AM365" i="22" s="1"/>
  <c r="AM366" i="22" s="1"/>
  <c r="AM367" i="22" s="1"/>
  <c r="AK202" i="22"/>
  <c r="AK203" i="22" s="1"/>
  <c r="AK204" i="22" s="1"/>
  <c r="AK205" i="22" s="1"/>
  <c r="AK206" i="22" s="1"/>
  <c r="AK207" i="22" s="1"/>
  <c r="AK208" i="22" s="1"/>
  <c r="AK209" i="22" s="1"/>
  <c r="AK210" i="22" s="1"/>
  <c r="AK211" i="22" s="1"/>
  <c r="AM201" i="22"/>
  <c r="AK201" i="22"/>
  <c r="AF370" i="22"/>
  <c r="AF371" i="22" s="1"/>
  <c r="AE370" i="22"/>
  <c r="AE371" i="22" s="1"/>
  <c r="AB370" i="22"/>
  <c r="AB371" i="22" s="1"/>
  <c r="AA370" i="22"/>
  <c r="AA371" i="22" s="1"/>
  <c r="AH369" i="22"/>
  <c r="AH370" i="22" s="1"/>
  <c r="AH371" i="22" s="1"/>
  <c r="AG369" i="22"/>
  <c r="AG370" i="22" s="1"/>
  <c r="AG371" i="22" s="1"/>
  <c r="AF369" i="22"/>
  <c r="AE369" i="22"/>
  <c r="AD369" i="22"/>
  <c r="AD370" i="22" s="1"/>
  <c r="AD371" i="22" s="1"/>
  <c r="AC369" i="22"/>
  <c r="AC370" i="22" s="1"/>
  <c r="AC371" i="22" s="1"/>
  <c r="AB369" i="22"/>
  <c r="AA369" i="22"/>
  <c r="Z369" i="22"/>
  <c r="Z370" i="22" s="1"/>
  <c r="Z371" i="22" s="1"/>
  <c r="Y369" i="22"/>
  <c r="Y370" i="22" s="1"/>
  <c r="Y371" i="22" s="1"/>
  <c r="X369" i="22"/>
  <c r="X370" i="22" s="1"/>
  <c r="X371" i="22" s="1"/>
  <c r="W369" i="22"/>
  <c r="W370" i="22" s="1"/>
  <c r="W371" i="22" s="1"/>
  <c r="T202" i="22"/>
  <c r="T203" i="22" s="1"/>
  <c r="T204" i="22" s="1"/>
  <c r="T205" i="22" s="1"/>
  <c r="T206" i="22" s="1"/>
  <c r="T207" i="22" s="1"/>
  <c r="T208" i="22" s="1"/>
  <c r="T209" i="22" s="1"/>
  <c r="T210" i="22" s="1"/>
  <c r="T211" i="22" s="1"/>
  <c r="T212" i="22" s="1"/>
  <c r="T213" i="22" s="1"/>
  <c r="T214" i="22" s="1"/>
  <c r="T215" i="22" s="1"/>
  <c r="T216" i="22" s="1"/>
  <c r="T217" i="22" s="1"/>
  <c r="T218" i="22" s="1"/>
  <c r="T219" i="22" s="1"/>
  <c r="T220" i="22" s="1"/>
  <c r="T221" i="22" s="1"/>
  <c r="T222" i="22" s="1"/>
  <c r="T223" i="22" s="1"/>
  <c r="T224" i="22" s="1"/>
  <c r="T225" i="22" s="1"/>
  <c r="T226" i="22" s="1"/>
  <c r="T227" i="22" s="1"/>
  <c r="T228" i="22" s="1"/>
  <c r="T229" i="22" s="1"/>
  <c r="T230" i="22" s="1"/>
  <c r="T231" i="22" s="1"/>
  <c r="T232" i="22" s="1"/>
  <c r="T233" i="22" s="1"/>
  <c r="T234" i="22" s="1"/>
  <c r="T235" i="22" s="1"/>
  <c r="T236" i="22" s="1"/>
  <c r="T237" i="22" s="1"/>
  <c r="T238" i="22" s="1"/>
  <c r="T239" i="22" s="1"/>
  <c r="T240" i="22" s="1"/>
  <c r="T241" i="22" s="1"/>
  <c r="T242" i="22" s="1"/>
  <c r="T243" i="22" s="1"/>
  <c r="T244" i="22" s="1"/>
  <c r="T245" i="22" s="1"/>
  <c r="T246" i="22" s="1"/>
  <c r="T247" i="22" s="1"/>
  <c r="T248" i="22" s="1"/>
  <c r="T249" i="22" s="1"/>
  <c r="T250" i="22" s="1"/>
  <c r="T251" i="22" s="1"/>
  <c r="T252" i="22" s="1"/>
  <c r="T253" i="22" s="1"/>
  <c r="T254" i="22" s="1"/>
  <c r="T255" i="22" s="1"/>
  <c r="T256" i="22" s="1"/>
  <c r="T257" i="22" s="1"/>
  <c r="T258" i="22" s="1"/>
  <c r="T259" i="22" s="1"/>
  <c r="T260" i="22" s="1"/>
  <c r="T261" i="22" s="1"/>
  <c r="T262" i="22" s="1"/>
  <c r="T263" i="22" s="1"/>
  <c r="T264" i="22" s="1"/>
  <c r="T265" i="22" s="1"/>
  <c r="T266" i="22" s="1"/>
  <c r="T267" i="22" s="1"/>
  <c r="T268" i="22" s="1"/>
  <c r="T269" i="22" s="1"/>
  <c r="T270" i="22" s="1"/>
  <c r="T271" i="22" s="1"/>
  <c r="T272" i="22" s="1"/>
  <c r="T273" i="22" s="1"/>
  <c r="T274" i="22" s="1"/>
  <c r="T275" i="22" s="1"/>
  <c r="T276" i="22" s="1"/>
  <c r="T277" i="22" s="1"/>
  <c r="T278" i="22" s="1"/>
  <c r="T279" i="22" s="1"/>
  <c r="T280" i="22" s="1"/>
  <c r="T281" i="22" s="1"/>
  <c r="T282" i="22" s="1"/>
  <c r="T283" i="22" s="1"/>
  <c r="T284" i="22" s="1"/>
  <c r="T285" i="22" s="1"/>
  <c r="T286" i="22" s="1"/>
  <c r="T287" i="22" s="1"/>
  <c r="T288" i="22" s="1"/>
  <c r="T289" i="22" s="1"/>
  <c r="T290" i="22" s="1"/>
  <c r="T291" i="22" s="1"/>
  <c r="T292" i="22" s="1"/>
  <c r="T293" i="22" s="1"/>
  <c r="T294" i="22" s="1"/>
  <c r="T295" i="22" s="1"/>
  <c r="T296" i="22" s="1"/>
  <c r="T297" i="22" s="1"/>
  <c r="T298" i="22" s="1"/>
  <c r="T299" i="22" s="1"/>
  <c r="T300" i="22" s="1"/>
  <c r="T301" i="22" s="1"/>
  <c r="T302" i="22" s="1"/>
  <c r="T303" i="22" s="1"/>
  <c r="T304" i="22" s="1"/>
  <c r="T305" i="22" s="1"/>
  <c r="T306" i="22" s="1"/>
  <c r="T307" i="22" s="1"/>
  <c r="T308" i="22" s="1"/>
  <c r="T309" i="22" s="1"/>
  <c r="T310" i="22" s="1"/>
  <c r="T311" i="22" s="1"/>
  <c r="T312" i="22" s="1"/>
  <c r="T313" i="22" s="1"/>
  <c r="T314" i="22" s="1"/>
  <c r="T315" i="22" s="1"/>
  <c r="T316" i="22" s="1"/>
  <c r="T317" i="22" s="1"/>
  <c r="T318" i="22" s="1"/>
  <c r="T319" i="22" s="1"/>
  <c r="T320" i="22" s="1"/>
  <c r="T321" i="22" s="1"/>
  <c r="T322" i="22" s="1"/>
  <c r="T323" i="22" s="1"/>
  <c r="T324" i="22" s="1"/>
  <c r="T325" i="22" s="1"/>
  <c r="T326" i="22" s="1"/>
  <c r="T327" i="22" s="1"/>
  <c r="T328" i="22" s="1"/>
  <c r="T329" i="22" s="1"/>
  <c r="T330" i="22" s="1"/>
  <c r="T331" i="22" s="1"/>
  <c r="T332" i="22" s="1"/>
  <c r="T333" i="22" s="1"/>
  <c r="T334" i="22" s="1"/>
  <c r="T335" i="22" s="1"/>
  <c r="T336" i="22" s="1"/>
  <c r="T337" i="22" s="1"/>
  <c r="T338" i="22" s="1"/>
  <c r="T339" i="22" s="1"/>
  <c r="T340" i="22" s="1"/>
  <c r="T341" i="22" s="1"/>
  <c r="T342" i="22" s="1"/>
  <c r="T343" i="22" s="1"/>
  <c r="T344" i="22" s="1"/>
  <c r="T345" i="22" s="1"/>
  <c r="T346" i="22" s="1"/>
  <c r="T347" i="22" s="1"/>
  <c r="T348" i="22" s="1"/>
  <c r="T349" i="22" s="1"/>
  <c r="T350" i="22" s="1"/>
  <c r="T351" i="22" s="1"/>
  <c r="T352" i="22" s="1"/>
  <c r="T353" i="22" s="1"/>
  <c r="T354" i="22" s="1"/>
  <c r="T355" i="22" s="1"/>
  <c r="T356" i="22" s="1"/>
  <c r="T357" i="22" s="1"/>
  <c r="T358" i="22" s="1"/>
  <c r="T359" i="22" s="1"/>
  <c r="T360" i="22" s="1"/>
  <c r="T361" i="22" s="1"/>
  <c r="T362" i="22" s="1"/>
  <c r="T363" i="22" s="1"/>
  <c r="T364" i="22" s="1"/>
  <c r="T365" i="22" s="1"/>
  <c r="T366" i="22" s="1"/>
  <c r="T367" i="22" s="1"/>
  <c r="V201" i="22"/>
  <c r="V202" i="22" s="1"/>
  <c r="V203" i="22" s="1"/>
  <c r="V204" i="22" s="1"/>
  <c r="V205" i="22" s="1"/>
  <c r="V206" i="22" s="1"/>
  <c r="V207" i="22" s="1"/>
  <c r="V208" i="22" s="1"/>
  <c r="V209" i="22" s="1"/>
  <c r="V210" i="22" s="1"/>
  <c r="V211" i="22" s="1"/>
  <c r="V212" i="22" s="1"/>
  <c r="V213" i="22" s="1"/>
  <c r="V214" i="22" s="1"/>
  <c r="V215" i="22" s="1"/>
  <c r="V216" i="22" s="1"/>
  <c r="V217" i="22" s="1"/>
  <c r="V218" i="22" s="1"/>
  <c r="V219" i="22" s="1"/>
  <c r="V220" i="22" s="1"/>
  <c r="V221" i="22" s="1"/>
  <c r="V222" i="22" s="1"/>
  <c r="V223" i="22" s="1"/>
  <c r="V224" i="22" s="1"/>
  <c r="V225" i="22" s="1"/>
  <c r="V226" i="22" s="1"/>
  <c r="V227" i="22" s="1"/>
  <c r="V228" i="22" s="1"/>
  <c r="V229" i="22" s="1"/>
  <c r="V230" i="22" s="1"/>
  <c r="V231" i="22" s="1"/>
  <c r="V232" i="22" s="1"/>
  <c r="V233" i="22" s="1"/>
  <c r="V234" i="22" s="1"/>
  <c r="V235" i="22" s="1"/>
  <c r="V236" i="22" s="1"/>
  <c r="V237" i="22" s="1"/>
  <c r="V238" i="22" s="1"/>
  <c r="V239" i="22" s="1"/>
  <c r="V240" i="22" s="1"/>
  <c r="V241" i="22" s="1"/>
  <c r="V242" i="22" s="1"/>
  <c r="V243" i="22" s="1"/>
  <c r="V244" i="22" s="1"/>
  <c r="V245" i="22" s="1"/>
  <c r="V246" i="22" s="1"/>
  <c r="V247" i="22" s="1"/>
  <c r="V248" i="22" s="1"/>
  <c r="V249" i="22" s="1"/>
  <c r="V250" i="22" s="1"/>
  <c r="V251" i="22" s="1"/>
  <c r="V252" i="22" s="1"/>
  <c r="V253" i="22" s="1"/>
  <c r="V254" i="22" s="1"/>
  <c r="V255" i="22" s="1"/>
  <c r="V256" i="22" s="1"/>
  <c r="V257" i="22" s="1"/>
  <c r="V258" i="22" s="1"/>
  <c r="V259" i="22" s="1"/>
  <c r="V260" i="22" s="1"/>
  <c r="V261" i="22" s="1"/>
  <c r="V262" i="22" s="1"/>
  <c r="V263" i="22" s="1"/>
  <c r="V264" i="22" s="1"/>
  <c r="V265" i="22" s="1"/>
  <c r="V266" i="22" s="1"/>
  <c r="V267" i="22" s="1"/>
  <c r="V268" i="22" s="1"/>
  <c r="V269" i="22" s="1"/>
  <c r="V270" i="22" s="1"/>
  <c r="V271" i="22" s="1"/>
  <c r="V272" i="22" s="1"/>
  <c r="V273" i="22" s="1"/>
  <c r="V274" i="22" s="1"/>
  <c r="V275" i="22" s="1"/>
  <c r="V276" i="22" s="1"/>
  <c r="V277" i="22" s="1"/>
  <c r="V278" i="22" s="1"/>
  <c r="V279" i="22" s="1"/>
  <c r="V280" i="22" s="1"/>
  <c r="V281" i="22" s="1"/>
  <c r="V282" i="22" s="1"/>
  <c r="V283" i="22" s="1"/>
  <c r="V284" i="22" s="1"/>
  <c r="V285" i="22" s="1"/>
  <c r="V286" i="22" s="1"/>
  <c r="V287" i="22" s="1"/>
  <c r="V288" i="22" s="1"/>
  <c r="V289" i="22" s="1"/>
  <c r="V290" i="22" s="1"/>
  <c r="V291" i="22" s="1"/>
  <c r="V292" i="22" s="1"/>
  <c r="V293" i="22" s="1"/>
  <c r="V294" i="22" s="1"/>
  <c r="V295" i="22" s="1"/>
  <c r="V296" i="22" s="1"/>
  <c r="V297" i="22" s="1"/>
  <c r="V298" i="22" s="1"/>
  <c r="V299" i="22" s="1"/>
  <c r="V300" i="22" s="1"/>
  <c r="V301" i="22" s="1"/>
  <c r="V302" i="22" s="1"/>
  <c r="V303" i="22" s="1"/>
  <c r="V304" i="22" s="1"/>
  <c r="V305" i="22" s="1"/>
  <c r="V306" i="22" s="1"/>
  <c r="V307" i="22" s="1"/>
  <c r="V308" i="22" s="1"/>
  <c r="V309" i="22" s="1"/>
  <c r="V310" i="22" s="1"/>
  <c r="V311" i="22" s="1"/>
  <c r="V312" i="22" s="1"/>
  <c r="V313" i="22" s="1"/>
  <c r="V314" i="22" s="1"/>
  <c r="V315" i="22" s="1"/>
  <c r="V316" i="22" s="1"/>
  <c r="V317" i="22" s="1"/>
  <c r="V318" i="22" s="1"/>
  <c r="V319" i="22" s="1"/>
  <c r="V320" i="22" s="1"/>
  <c r="V321" i="22" s="1"/>
  <c r="V322" i="22" s="1"/>
  <c r="V323" i="22" s="1"/>
  <c r="V324" i="22" s="1"/>
  <c r="V325" i="22" s="1"/>
  <c r="V326" i="22" s="1"/>
  <c r="V327" i="22" s="1"/>
  <c r="V328" i="22" s="1"/>
  <c r="V329" i="22" s="1"/>
  <c r="V330" i="22" s="1"/>
  <c r="V331" i="22" s="1"/>
  <c r="V332" i="22" s="1"/>
  <c r="V333" i="22" s="1"/>
  <c r="V334" i="22" s="1"/>
  <c r="V335" i="22" s="1"/>
  <c r="V336" i="22" s="1"/>
  <c r="V337" i="22" s="1"/>
  <c r="V338" i="22" s="1"/>
  <c r="V339" i="22" s="1"/>
  <c r="V340" i="22" s="1"/>
  <c r="V341" i="22" s="1"/>
  <c r="V342" i="22" s="1"/>
  <c r="V343" i="22" s="1"/>
  <c r="V344" i="22" s="1"/>
  <c r="V345" i="22" s="1"/>
  <c r="V346" i="22" s="1"/>
  <c r="V347" i="22" s="1"/>
  <c r="V348" i="22" s="1"/>
  <c r="V349" i="22" s="1"/>
  <c r="V350" i="22" s="1"/>
  <c r="V351" i="22" s="1"/>
  <c r="V352" i="22" s="1"/>
  <c r="V353" i="22" s="1"/>
  <c r="V354" i="22" s="1"/>
  <c r="V355" i="22" s="1"/>
  <c r="V356" i="22" s="1"/>
  <c r="V357" i="22" s="1"/>
  <c r="V358" i="22" s="1"/>
  <c r="V359" i="22" s="1"/>
  <c r="V360" i="22" s="1"/>
  <c r="V361" i="22" s="1"/>
  <c r="V362" i="22" s="1"/>
  <c r="V363" i="22" s="1"/>
  <c r="V364" i="22" s="1"/>
  <c r="V365" i="22" s="1"/>
  <c r="V366" i="22" s="1"/>
  <c r="V367" i="22" s="1"/>
  <c r="T201" i="22"/>
  <c r="K370" i="22"/>
  <c r="K371" i="22" s="1"/>
  <c r="Q369" i="22"/>
  <c r="Q370" i="22" s="1"/>
  <c r="Q371" i="22" s="1"/>
  <c r="P369" i="22"/>
  <c r="P370" i="22" s="1"/>
  <c r="P371" i="22" s="1"/>
  <c r="O369" i="22"/>
  <c r="O370" i="22" s="1"/>
  <c r="O371" i="22" s="1"/>
  <c r="N369" i="22"/>
  <c r="N370" i="22" s="1"/>
  <c r="N371" i="22" s="1"/>
  <c r="M369" i="22"/>
  <c r="M370" i="22" s="1"/>
  <c r="M371" i="22" s="1"/>
  <c r="L369" i="22"/>
  <c r="L370" i="22" s="1"/>
  <c r="L371" i="22" s="1"/>
  <c r="K369" i="22"/>
  <c r="J369" i="22"/>
  <c r="J370" i="22" s="1"/>
  <c r="J371" i="22" s="1"/>
  <c r="I369" i="22"/>
  <c r="I370" i="22" s="1"/>
  <c r="I371" i="22" s="1"/>
  <c r="H369" i="22"/>
  <c r="H370" i="22" s="1"/>
  <c r="H371" i="22" s="1"/>
  <c r="G369" i="22"/>
  <c r="G370" i="22" s="1"/>
  <c r="G371" i="22" s="1"/>
  <c r="F369" i="22"/>
  <c r="F370" i="22" s="1"/>
  <c r="F371" i="22" s="1"/>
  <c r="C204" i="22"/>
  <c r="C205" i="22" s="1"/>
  <c r="C206" i="22" s="1"/>
  <c r="C207" i="22" s="1"/>
  <c r="C208" i="22" s="1"/>
  <c r="C209" i="22" s="1"/>
  <c r="C210" i="22" s="1"/>
  <c r="C211" i="22" s="1"/>
  <c r="C212" i="22" s="1"/>
  <c r="C213" i="22" s="1"/>
  <c r="C214" i="22" s="1"/>
  <c r="C215" i="22" s="1"/>
  <c r="C216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0" i="22" s="1"/>
  <c r="C241" i="22" s="1"/>
  <c r="C242" i="22" s="1"/>
  <c r="C243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7" i="22" s="1"/>
  <c r="C268" i="22" s="1"/>
  <c r="C269" i="22" s="1"/>
  <c r="C270" i="22" s="1"/>
  <c r="C271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4" i="22" s="1"/>
  <c r="C295" i="22" s="1"/>
  <c r="C296" i="22" s="1"/>
  <c r="C297" i="22" s="1"/>
  <c r="C298" i="22" s="1"/>
  <c r="C299" i="22" s="1"/>
  <c r="C300" i="22" s="1"/>
  <c r="C301" i="22" s="1"/>
  <c r="C302" i="22" s="1"/>
  <c r="C303" i="22" s="1"/>
  <c r="C304" i="22" s="1"/>
  <c r="C305" i="22" s="1"/>
  <c r="C306" i="22" s="1"/>
  <c r="C307" i="22" s="1"/>
  <c r="C308" i="22" s="1"/>
  <c r="C309" i="22" s="1"/>
  <c r="C310" i="22" s="1"/>
  <c r="C311" i="22" s="1"/>
  <c r="C312" i="22" s="1"/>
  <c r="C313" i="22" s="1"/>
  <c r="C314" i="22" s="1"/>
  <c r="C315" i="22" s="1"/>
  <c r="C316" i="22" s="1"/>
  <c r="C317" i="22" s="1"/>
  <c r="C318" i="22" s="1"/>
  <c r="C319" i="22" s="1"/>
  <c r="C320" i="22" s="1"/>
  <c r="C321" i="22" s="1"/>
  <c r="C322" i="22" s="1"/>
  <c r="C323" i="22" s="1"/>
  <c r="C324" i="22" s="1"/>
  <c r="C325" i="22" s="1"/>
  <c r="C326" i="22" s="1"/>
  <c r="C327" i="22" s="1"/>
  <c r="C328" i="22" s="1"/>
  <c r="C329" i="22" s="1"/>
  <c r="C330" i="22" s="1"/>
  <c r="C331" i="22" s="1"/>
  <c r="C332" i="22" s="1"/>
  <c r="C333" i="22" s="1"/>
  <c r="C334" i="22" s="1"/>
  <c r="C335" i="22" s="1"/>
  <c r="C336" i="22" s="1"/>
  <c r="C337" i="22" s="1"/>
  <c r="C338" i="22" s="1"/>
  <c r="C339" i="22" s="1"/>
  <c r="C340" i="22" s="1"/>
  <c r="C341" i="22" s="1"/>
  <c r="C342" i="22" s="1"/>
  <c r="C343" i="22" s="1"/>
  <c r="C344" i="22" s="1"/>
  <c r="C345" i="22" s="1"/>
  <c r="C346" i="22" s="1"/>
  <c r="C347" i="22" s="1"/>
  <c r="C348" i="22" s="1"/>
  <c r="C349" i="22" s="1"/>
  <c r="C350" i="22" s="1"/>
  <c r="C351" i="22" s="1"/>
  <c r="C352" i="22" s="1"/>
  <c r="C353" i="22" s="1"/>
  <c r="C354" i="22" s="1"/>
  <c r="C355" i="22" s="1"/>
  <c r="C356" i="22" s="1"/>
  <c r="C357" i="22" s="1"/>
  <c r="C358" i="22" s="1"/>
  <c r="C359" i="22" s="1"/>
  <c r="C360" i="22" s="1"/>
  <c r="C361" i="22" s="1"/>
  <c r="C362" i="22" s="1"/>
  <c r="C363" i="22" s="1"/>
  <c r="C364" i="22" s="1"/>
  <c r="C365" i="22" s="1"/>
  <c r="C366" i="22" s="1"/>
  <c r="C367" i="22" s="1"/>
  <c r="E202" i="22"/>
  <c r="E203" i="22" s="1"/>
  <c r="E204" i="22" s="1"/>
  <c r="E205" i="22" s="1"/>
  <c r="E206" i="22" s="1"/>
  <c r="E207" i="22" s="1"/>
  <c r="E208" i="22" s="1"/>
  <c r="E209" i="22" s="1"/>
  <c r="E210" i="22" s="1"/>
  <c r="E211" i="22" s="1"/>
  <c r="E212" i="22" s="1"/>
  <c r="E213" i="22" s="1"/>
  <c r="E214" i="22" s="1"/>
  <c r="E215" i="22" s="1"/>
  <c r="E216" i="22" s="1"/>
  <c r="E217" i="22" s="1"/>
  <c r="E218" i="22" s="1"/>
  <c r="E219" i="22" s="1"/>
  <c r="E220" i="22" s="1"/>
  <c r="E221" i="22" s="1"/>
  <c r="E222" i="22" s="1"/>
  <c r="E223" i="22" s="1"/>
  <c r="E224" i="22" s="1"/>
  <c r="E225" i="22" s="1"/>
  <c r="E226" i="22" s="1"/>
  <c r="E227" i="22" s="1"/>
  <c r="E228" i="22" s="1"/>
  <c r="E229" i="22" s="1"/>
  <c r="E230" i="22" s="1"/>
  <c r="E231" i="22" s="1"/>
  <c r="E232" i="22" s="1"/>
  <c r="E233" i="22" s="1"/>
  <c r="E234" i="22" s="1"/>
  <c r="E235" i="22" s="1"/>
  <c r="E236" i="22" s="1"/>
  <c r="E237" i="22" s="1"/>
  <c r="E238" i="22" s="1"/>
  <c r="E239" i="22" s="1"/>
  <c r="E240" i="22" s="1"/>
  <c r="E241" i="22" s="1"/>
  <c r="E242" i="22" s="1"/>
  <c r="E243" i="22" s="1"/>
  <c r="E244" i="22" s="1"/>
  <c r="E245" i="22" s="1"/>
  <c r="E246" i="22" s="1"/>
  <c r="E247" i="22" s="1"/>
  <c r="E248" i="22" s="1"/>
  <c r="E249" i="22" s="1"/>
  <c r="E250" i="22" s="1"/>
  <c r="E251" i="22" s="1"/>
  <c r="E252" i="22" s="1"/>
  <c r="E253" i="22" s="1"/>
  <c r="E254" i="22" s="1"/>
  <c r="E255" i="22" s="1"/>
  <c r="E256" i="22" s="1"/>
  <c r="E257" i="22" s="1"/>
  <c r="E258" i="22" s="1"/>
  <c r="E259" i="22" s="1"/>
  <c r="E260" i="22" s="1"/>
  <c r="E261" i="22" s="1"/>
  <c r="E262" i="22" s="1"/>
  <c r="E263" i="22" s="1"/>
  <c r="E264" i="22" s="1"/>
  <c r="E265" i="22" s="1"/>
  <c r="E266" i="22" s="1"/>
  <c r="E267" i="22" s="1"/>
  <c r="E268" i="22" s="1"/>
  <c r="E269" i="22" s="1"/>
  <c r="E270" i="22" s="1"/>
  <c r="E271" i="22" s="1"/>
  <c r="E272" i="22" s="1"/>
  <c r="E273" i="22" s="1"/>
  <c r="E274" i="22" s="1"/>
  <c r="E275" i="22" s="1"/>
  <c r="E276" i="22" s="1"/>
  <c r="E277" i="22" s="1"/>
  <c r="E278" i="22" s="1"/>
  <c r="E279" i="22" s="1"/>
  <c r="E280" i="22" s="1"/>
  <c r="E281" i="22" s="1"/>
  <c r="E282" i="22" s="1"/>
  <c r="E283" i="22" s="1"/>
  <c r="E284" i="22" s="1"/>
  <c r="E285" i="22" s="1"/>
  <c r="E286" i="22" s="1"/>
  <c r="E287" i="22" s="1"/>
  <c r="E288" i="22" s="1"/>
  <c r="E289" i="22" s="1"/>
  <c r="E290" i="22" s="1"/>
  <c r="E291" i="22" s="1"/>
  <c r="E292" i="22" s="1"/>
  <c r="E293" i="22" s="1"/>
  <c r="E294" i="22" s="1"/>
  <c r="E295" i="22" s="1"/>
  <c r="E296" i="22" s="1"/>
  <c r="E297" i="22" s="1"/>
  <c r="E298" i="22" s="1"/>
  <c r="E299" i="22" s="1"/>
  <c r="E300" i="22" s="1"/>
  <c r="E301" i="22" s="1"/>
  <c r="E302" i="22" s="1"/>
  <c r="E303" i="22" s="1"/>
  <c r="E304" i="22" s="1"/>
  <c r="E305" i="22" s="1"/>
  <c r="E306" i="22" s="1"/>
  <c r="E307" i="22" s="1"/>
  <c r="E308" i="22" s="1"/>
  <c r="E309" i="22" s="1"/>
  <c r="E310" i="22" s="1"/>
  <c r="E311" i="22" s="1"/>
  <c r="E312" i="22" s="1"/>
  <c r="E313" i="22" s="1"/>
  <c r="E314" i="22" s="1"/>
  <c r="E315" i="22" s="1"/>
  <c r="E316" i="22" s="1"/>
  <c r="E317" i="22" s="1"/>
  <c r="E318" i="22" s="1"/>
  <c r="E319" i="22" s="1"/>
  <c r="E320" i="22" s="1"/>
  <c r="E321" i="22" s="1"/>
  <c r="E322" i="22" s="1"/>
  <c r="E323" i="22" s="1"/>
  <c r="E324" i="22" s="1"/>
  <c r="E325" i="22" s="1"/>
  <c r="E326" i="22" s="1"/>
  <c r="E327" i="22" s="1"/>
  <c r="E328" i="22" s="1"/>
  <c r="E329" i="22" s="1"/>
  <c r="E330" i="22" s="1"/>
  <c r="E331" i="22" s="1"/>
  <c r="E332" i="22" s="1"/>
  <c r="E333" i="22" s="1"/>
  <c r="E334" i="22" s="1"/>
  <c r="E335" i="22" s="1"/>
  <c r="E336" i="22" s="1"/>
  <c r="E337" i="22" s="1"/>
  <c r="E338" i="22" s="1"/>
  <c r="E339" i="22" s="1"/>
  <c r="E340" i="22" s="1"/>
  <c r="E341" i="22" s="1"/>
  <c r="E342" i="22" s="1"/>
  <c r="E343" i="22" s="1"/>
  <c r="E344" i="22" s="1"/>
  <c r="E345" i="22" s="1"/>
  <c r="E346" i="22" s="1"/>
  <c r="E347" i="22" s="1"/>
  <c r="E348" i="22" s="1"/>
  <c r="E349" i="22" s="1"/>
  <c r="E350" i="22" s="1"/>
  <c r="E351" i="22" s="1"/>
  <c r="E352" i="22" s="1"/>
  <c r="E353" i="22" s="1"/>
  <c r="E354" i="22" s="1"/>
  <c r="E355" i="22" s="1"/>
  <c r="E356" i="22" s="1"/>
  <c r="E357" i="22" s="1"/>
  <c r="E358" i="22" s="1"/>
  <c r="E359" i="22" s="1"/>
  <c r="E360" i="22" s="1"/>
  <c r="E361" i="22" s="1"/>
  <c r="E362" i="22" s="1"/>
  <c r="E363" i="22" s="1"/>
  <c r="E364" i="22" s="1"/>
  <c r="E365" i="22" s="1"/>
  <c r="E366" i="22" s="1"/>
  <c r="E367" i="22" s="1"/>
  <c r="C202" i="22"/>
  <c r="C203" i="22" s="1"/>
  <c r="E201" i="22"/>
  <c r="C201" i="22"/>
  <c r="Q192" i="22"/>
  <c r="Q193" i="22" s="1"/>
  <c r="P192" i="22"/>
  <c r="P193" i="22" s="1"/>
  <c r="O192" i="22"/>
  <c r="O193" i="22" s="1"/>
  <c r="N192" i="22"/>
  <c r="N193" i="22" s="1"/>
  <c r="M192" i="22"/>
  <c r="M193" i="22" s="1"/>
  <c r="L192" i="22"/>
  <c r="L193" i="22" s="1"/>
  <c r="K192" i="22"/>
  <c r="K193" i="22" s="1"/>
  <c r="J192" i="22"/>
  <c r="J193" i="22" s="1"/>
  <c r="I192" i="22"/>
  <c r="I193" i="22" s="1"/>
  <c r="H192" i="22"/>
  <c r="H193" i="22" s="1"/>
  <c r="G192" i="22"/>
  <c r="G193" i="22" s="1"/>
  <c r="F192" i="22"/>
  <c r="F193" i="22" s="1"/>
  <c r="E24" i="22"/>
  <c r="E25" i="22" s="1"/>
  <c r="E26" i="22" s="1"/>
  <c r="E27" i="22" s="1"/>
  <c r="E28" i="22" s="1"/>
  <c r="E29" i="22" s="1"/>
  <c r="E30" i="22" s="1"/>
  <c r="E31" i="22" s="1"/>
  <c r="E32" i="22" s="1"/>
  <c r="E33" i="22" s="1"/>
  <c r="E34" i="22" s="1"/>
  <c r="E35" i="22" s="1"/>
  <c r="E36" i="22" s="1"/>
  <c r="E37" i="22" s="1"/>
  <c r="E38" i="22" s="1"/>
  <c r="E39" i="22" s="1"/>
  <c r="E40" i="22" s="1"/>
  <c r="E41" i="22" s="1"/>
  <c r="E42" i="22" s="1"/>
  <c r="E43" i="22" s="1"/>
  <c r="E44" i="22" s="1"/>
  <c r="E45" i="22" s="1"/>
  <c r="E46" i="22" s="1"/>
  <c r="E47" i="22" s="1"/>
  <c r="E48" i="22" s="1"/>
  <c r="E49" i="22" s="1"/>
  <c r="E50" i="22" s="1"/>
  <c r="E51" i="22" s="1"/>
  <c r="E52" i="22" s="1"/>
  <c r="E53" i="22" s="1"/>
  <c r="E54" i="22" s="1"/>
  <c r="E55" i="22" s="1"/>
  <c r="E56" i="22" s="1"/>
  <c r="E57" i="22" s="1"/>
  <c r="E58" i="22" s="1"/>
  <c r="E59" i="22" s="1"/>
  <c r="E60" i="22" s="1"/>
  <c r="E61" i="22" s="1"/>
  <c r="E62" i="22" s="1"/>
  <c r="E63" i="22" s="1"/>
  <c r="E64" i="22" s="1"/>
  <c r="E65" i="22" s="1"/>
  <c r="E66" i="22" s="1"/>
  <c r="E67" i="22" s="1"/>
  <c r="E68" i="22" s="1"/>
  <c r="E69" i="22" s="1"/>
  <c r="E70" i="22" s="1"/>
  <c r="E71" i="22" s="1"/>
  <c r="E72" i="22" s="1"/>
  <c r="E73" i="22" s="1"/>
  <c r="E74" i="22" s="1"/>
  <c r="E75" i="22" s="1"/>
  <c r="E76" i="22" s="1"/>
  <c r="E77" i="22" s="1"/>
  <c r="E78" i="22" s="1"/>
  <c r="E79" i="22" s="1"/>
  <c r="E80" i="22" s="1"/>
  <c r="E81" i="22" s="1"/>
  <c r="E82" i="22" s="1"/>
  <c r="E83" i="22" s="1"/>
  <c r="E84" i="22" s="1"/>
  <c r="E85" i="22" s="1"/>
  <c r="E86" i="22" s="1"/>
  <c r="E87" i="22" s="1"/>
  <c r="E88" i="22" s="1"/>
  <c r="E89" i="22" s="1"/>
  <c r="E90" i="22" s="1"/>
  <c r="E91" i="22" s="1"/>
  <c r="E92" i="22" s="1"/>
  <c r="E93" i="22" s="1"/>
  <c r="E94" i="22" s="1"/>
  <c r="E95" i="22" s="1"/>
  <c r="E96" i="22" s="1"/>
  <c r="E97" i="22" s="1"/>
  <c r="E98" i="22" s="1"/>
  <c r="E99" i="22" s="1"/>
  <c r="E100" i="22" s="1"/>
  <c r="E101" i="22" s="1"/>
  <c r="E102" i="22" s="1"/>
  <c r="E103" i="22" s="1"/>
  <c r="E104" i="22" s="1"/>
  <c r="E105" i="22" s="1"/>
  <c r="E106" i="22" s="1"/>
  <c r="E107" i="22" s="1"/>
  <c r="E108" i="22" s="1"/>
  <c r="E109" i="22" s="1"/>
  <c r="E110" i="22" s="1"/>
  <c r="E111" i="22" s="1"/>
  <c r="E112" i="22" s="1"/>
  <c r="E113" i="22" s="1"/>
  <c r="E114" i="22" s="1"/>
  <c r="E115" i="22" s="1"/>
  <c r="E116" i="22" s="1"/>
  <c r="E117" i="22" s="1"/>
  <c r="E118" i="22" s="1"/>
  <c r="E119" i="22" s="1"/>
  <c r="E120" i="22" s="1"/>
  <c r="E121" i="22" s="1"/>
  <c r="E122" i="22" s="1"/>
  <c r="E123" i="22" s="1"/>
  <c r="E124" i="22" s="1"/>
  <c r="E125" i="22" s="1"/>
  <c r="E126" i="22" s="1"/>
  <c r="E127" i="22" s="1"/>
  <c r="E128" i="22" s="1"/>
  <c r="E129" i="22" s="1"/>
  <c r="E130" i="22" s="1"/>
  <c r="E131" i="22" s="1"/>
  <c r="E132" i="22" s="1"/>
  <c r="E133" i="22" s="1"/>
  <c r="E134" i="22" s="1"/>
  <c r="E135" i="22" s="1"/>
  <c r="E136" i="22" s="1"/>
  <c r="E137" i="22" s="1"/>
  <c r="E138" i="22" s="1"/>
  <c r="E139" i="22" s="1"/>
  <c r="E140" i="22" s="1"/>
  <c r="E141" i="22" s="1"/>
  <c r="E142" i="22" s="1"/>
  <c r="E143" i="22" s="1"/>
  <c r="E144" i="22" s="1"/>
  <c r="E145" i="22" s="1"/>
  <c r="E146" i="22" s="1"/>
  <c r="E147" i="22" s="1"/>
  <c r="E148" i="22" s="1"/>
  <c r="E149" i="22" s="1"/>
  <c r="E150" i="22" s="1"/>
  <c r="E151" i="22" s="1"/>
  <c r="E152" i="22" s="1"/>
  <c r="E153" i="22" s="1"/>
  <c r="E154" i="22" s="1"/>
  <c r="E155" i="22" s="1"/>
  <c r="E156" i="22" s="1"/>
  <c r="E157" i="22" s="1"/>
  <c r="E158" i="22" s="1"/>
  <c r="E159" i="22" s="1"/>
  <c r="E160" i="22" s="1"/>
  <c r="E161" i="22" s="1"/>
  <c r="E162" i="22" s="1"/>
  <c r="E163" i="22" s="1"/>
  <c r="E164" i="22" s="1"/>
  <c r="E165" i="22" s="1"/>
  <c r="E166" i="22" s="1"/>
  <c r="E167" i="22" s="1"/>
  <c r="E168" i="22" s="1"/>
  <c r="E169" i="22" s="1"/>
  <c r="E170" i="22" s="1"/>
  <c r="E171" i="22" s="1"/>
  <c r="E172" i="22" s="1"/>
  <c r="E173" i="22" s="1"/>
  <c r="E174" i="22" s="1"/>
  <c r="E175" i="22" s="1"/>
  <c r="E176" i="22" s="1"/>
  <c r="E177" i="22" s="1"/>
  <c r="E178" i="22" s="1"/>
  <c r="E179" i="22" s="1"/>
  <c r="E180" i="22" s="1"/>
  <c r="E181" i="22" s="1"/>
  <c r="E182" i="22" s="1"/>
  <c r="E183" i="22" s="1"/>
  <c r="E184" i="22" s="1"/>
  <c r="E185" i="22" s="1"/>
  <c r="E186" i="22" s="1"/>
  <c r="E187" i="22" s="1"/>
  <c r="E188" i="22" s="1"/>
  <c r="E189" i="22" s="1"/>
  <c r="E190" i="22" s="1"/>
  <c r="C24" i="22"/>
  <c r="C25" i="22" s="1"/>
  <c r="C26" i="22" s="1"/>
  <c r="C27" i="22" s="1"/>
  <c r="C28" i="22" s="1"/>
  <c r="C29" i="22" s="1"/>
  <c r="C30" i="22" s="1"/>
  <c r="C31" i="22" s="1"/>
  <c r="C32" i="22" s="1"/>
  <c r="C33" i="22" s="1"/>
  <c r="C34" i="22" s="1"/>
  <c r="C35" i="22" s="1"/>
  <c r="C36" i="22" s="1"/>
  <c r="C37" i="22" s="1"/>
  <c r="C38" i="22" s="1"/>
  <c r="C39" i="22" s="1"/>
  <c r="C40" i="22" s="1"/>
  <c r="C41" i="22" s="1"/>
  <c r="C42" i="22" s="1"/>
  <c r="C43" i="22" s="1"/>
  <c r="C44" i="22" s="1"/>
  <c r="C45" i="22" s="1"/>
  <c r="C46" i="22" s="1"/>
  <c r="C47" i="22" s="1"/>
  <c r="C48" i="22" s="1"/>
  <c r="C49" i="22" s="1"/>
  <c r="C50" i="22" s="1"/>
  <c r="C51" i="22" s="1"/>
  <c r="C52" i="22" s="1"/>
  <c r="C53" i="22" s="1"/>
  <c r="C54" i="22" s="1"/>
  <c r="C55" i="22" s="1"/>
  <c r="C56" i="22" s="1"/>
  <c r="C57" i="22" s="1"/>
  <c r="C58" i="22" s="1"/>
  <c r="C59" i="22" s="1"/>
  <c r="C60" i="22" s="1"/>
  <c r="C61" i="22" s="1"/>
  <c r="C62" i="22" s="1"/>
  <c r="C63" i="22" s="1"/>
  <c r="C64" i="22" s="1"/>
  <c r="C65" i="22" s="1"/>
  <c r="C66" i="22" s="1"/>
  <c r="C67" i="22" s="1"/>
  <c r="C68" i="22" s="1"/>
  <c r="C69" i="22" s="1"/>
  <c r="C70" i="22" s="1"/>
  <c r="C71" i="22" s="1"/>
  <c r="C72" i="22" s="1"/>
  <c r="C73" i="22" s="1"/>
  <c r="C74" i="22" s="1"/>
  <c r="C75" i="22" s="1"/>
  <c r="C76" i="22" s="1"/>
  <c r="C77" i="22" s="1"/>
  <c r="C78" i="22" s="1"/>
  <c r="C79" i="22" s="1"/>
  <c r="C80" i="22" s="1"/>
  <c r="C81" i="22" s="1"/>
  <c r="C82" i="22" s="1"/>
  <c r="C83" i="22" s="1"/>
  <c r="C84" i="22" s="1"/>
  <c r="C85" i="22" s="1"/>
  <c r="C86" i="22" s="1"/>
  <c r="C87" i="22" s="1"/>
  <c r="C88" i="22" s="1"/>
  <c r="C89" i="22" s="1"/>
  <c r="C90" i="22" s="1"/>
  <c r="C91" i="22" s="1"/>
  <c r="C92" i="22" s="1"/>
  <c r="C93" i="22" s="1"/>
  <c r="C94" i="22" s="1"/>
  <c r="C95" i="22" s="1"/>
  <c r="C96" i="22" s="1"/>
  <c r="C97" i="22" s="1"/>
  <c r="C98" i="22" s="1"/>
  <c r="C99" i="22" s="1"/>
  <c r="C100" i="22" s="1"/>
  <c r="C101" i="22" s="1"/>
  <c r="C102" i="22" s="1"/>
  <c r="C103" i="22" s="1"/>
  <c r="C104" i="22" s="1"/>
  <c r="C105" i="22" s="1"/>
  <c r="C106" i="22" s="1"/>
  <c r="C107" i="22" s="1"/>
  <c r="C108" i="22" s="1"/>
  <c r="C109" i="22" s="1"/>
  <c r="C110" i="22" s="1"/>
  <c r="C111" i="22" s="1"/>
  <c r="C112" i="22" s="1"/>
  <c r="C113" i="22" s="1"/>
  <c r="C114" i="22" s="1"/>
  <c r="C115" i="22" s="1"/>
  <c r="C116" i="22" s="1"/>
  <c r="C117" i="22" s="1"/>
  <c r="C118" i="22" s="1"/>
  <c r="C119" i="22" s="1"/>
  <c r="C120" i="22" s="1"/>
  <c r="C121" i="22" s="1"/>
  <c r="C122" i="22" s="1"/>
  <c r="C123" i="22" s="1"/>
  <c r="C124" i="22" s="1"/>
  <c r="C125" i="22" s="1"/>
  <c r="C126" i="22" s="1"/>
  <c r="C127" i="22" s="1"/>
  <c r="C128" i="22" s="1"/>
  <c r="C129" i="22" s="1"/>
  <c r="C130" i="22" s="1"/>
  <c r="C131" i="22" s="1"/>
  <c r="C132" i="22" s="1"/>
  <c r="C133" i="22" s="1"/>
  <c r="C134" i="22" s="1"/>
  <c r="C135" i="22" s="1"/>
  <c r="C136" i="22" s="1"/>
  <c r="C137" i="22" s="1"/>
  <c r="C138" i="22" s="1"/>
  <c r="C139" i="22" s="1"/>
  <c r="C140" i="22" s="1"/>
  <c r="C141" i="22" s="1"/>
  <c r="C142" i="22" s="1"/>
  <c r="C143" i="22" s="1"/>
  <c r="C144" i="22" s="1"/>
  <c r="C145" i="22" s="1"/>
  <c r="C146" i="22" s="1"/>
  <c r="C147" i="22" s="1"/>
  <c r="C148" i="22" s="1"/>
  <c r="C149" i="22" s="1"/>
  <c r="C150" i="22" s="1"/>
  <c r="C151" i="22" s="1"/>
  <c r="C152" i="22" s="1"/>
  <c r="C153" i="22" s="1"/>
  <c r="C154" i="22" s="1"/>
  <c r="C155" i="22" s="1"/>
  <c r="C156" i="22" s="1"/>
  <c r="C157" i="22" s="1"/>
  <c r="C158" i="22" s="1"/>
  <c r="C159" i="22" s="1"/>
  <c r="C160" i="22" s="1"/>
  <c r="C161" i="22" s="1"/>
  <c r="C162" i="22" s="1"/>
  <c r="C163" i="22" s="1"/>
  <c r="C164" i="22" s="1"/>
  <c r="C165" i="22" s="1"/>
  <c r="C166" i="22" s="1"/>
  <c r="C167" i="22" s="1"/>
  <c r="C168" i="22" s="1"/>
  <c r="C169" i="22" s="1"/>
  <c r="C170" i="22" s="1"/>
  <c r="C171" i="22" s="1"/>
  <c r="C172" i="22" s="1"/>
  <c r="C173" i="22" s="1"/>
  <c r="C174" i="22" s="1"/>
  <c r="C175" i="22" s="1"/>
  <c r="C176" i="22" s="1"/>
  <c r="C177" i="22" s="1"/>
  <c r="C178" i="22" s="1"/>
  <c r="C179" i="22" s="1"/>
  <c r="C180" i="22" s="1"/>
  <c r="C181" i="22" s="1"/>
  <c r="C182" i="22" s="1"/>
  <c r="C183" i="22" s="1"/>
  <c r="C184" i="22" s="1"/>
  <c r="C185" i="22" s="1"/>
  <c r="C186" i="22" s="1"/>
  <c r="C187" i="22" s="1"/>
  <c r="C188" i="22" s="1"/>
  <c r="C189" i="22" s="1"/>
  <c r="C190" i="22" s="1"/>
  <c r="K194" i="22" l="1"/>
  <c r="F194" i="22"/>
  <c r="J194" i="22"/>
  <c r="O194" i="22"/>
  <c r="M194" i="22"/>
  <c r="N194" i="22"/>
  <c r="Q194" i="22"/>
  <c r="G194" i="22"/>
  <c r="I194" i="22"/>
  <c r="H194" i="22"/>
  <c r="L194" i="22"/>
  <c r="P194" i="22"/>
  <c r="B3" i="3" l="1"/>
  <c r="B3" i="2"/>
  <c r="B4" i="3"/>
  <c r="B4" i="2"/>
</calcChain>
</file>

<file path=xl/comments1.xml><?xml version="1.0" encoding="utf-8"?>
<comments xmlns="http://schemas.openxmlformats.org/spreadsheetml/2006/main">
  <authors>
    <author>pjdefazi</author>
  </authors>
  <commentList>
    <comment ref="H10" authorId="0">
      <text>
        <r>
          <rPr>
            <b/>
            <sz val="14"/>
            <color indexed="81"/>
            <rFont val="Calibri"/>
            <family val="2"/>
          </rPr>
          <t>Person who can address any commercial or contract related questions. This person will also be notified if the bid is awarded a short listed position.</t>
        </r>
      </text>
    </comment>
    <comment ref="H11" authorId="0">
      <text>
        <r>
          <rPr>
            <b/>
            <sz val="14"/>
            <color indexed="81"/>
            <rFont val="Calibri"/>
            <family val="2"/>
          </rPr>
          <t>Business Title of Primary Contact</t>
        </r>
      </text>
    </comment>
    <comment ref="H12" authorId="0">
      <text>
        <r>
          <rPr>
            <b/>
            <sz val="14"/>
            <color indexed="81"/>
            <rFont val="Calibri"/>
            <family val="2"/>
          </rPr>
          <t xml:space="preserve">Name of Company that the primary contact is employed by. </t>
        </r>
      </text>
    </comment>
    <comment ref="H13" authorId="0">
      <text>
        <r>
          <rPr>
            <b/>
            <sz val="14"/>
            <color indexed="81"/>
            <rFont val="Calibri"/>
            <family val="2"/>
          </rPr>
          <t>Please ensure that the email address provided in is accurate is formatted correctly: For Example: John.Smith@RFO.com</t>
        </r>
      </text>
    </comment>
    <comment ref="H14" authorId="0">
      <text>
        <r>
          <rPr>
            <b/>
            <sz val="14"/>
            <color indexed="81"/>
            <rFont val="Calibri"/>
            <family val="2"/>
          </rPr>
          <t>Phone number of primary contact: Please use format (012) 345-6789</t>
        </r>
      </text>
    </comment>
    <comment ref="H17" authorId="0">
      <text>
        <r>
          <rPr>
            <b/>
            <sz val="14"/>
            <color indexed="81"/>
            <rFont val="Calibri"/>
            <family val="2"/>
          </rPr>
          <t>Person who can address any commercial or contract related questions. This person will also be notified if the bid is awarded a short listed position.</t>
        </r>
      </text>
    </comment>
    <comment ref="H18" authorId="0">
      <text>
        <r>
          <rPr>
            <b/>
            <sz val="14"/>
            <color indexed="81"/>
            <rFont val="Calibri"/>
            <family val="2"/>
          </rPr>
          <t>Business Title of Secondary Contact</t>
        </r>
      </text>
    </comment>
    <comment ref="H19" authorId="0">
      <text>
        <r>
          <rPr>
            <b/>
            <sz val="14"/>
            <color indexed="81"/>
            <rFont val="Calibri"/>
            <family val="2"/>
          </rPr>
          <t xml:space="preserve">Name of Company that the Secondary Contact is employed by. </t>
        </r>
      </text>
    </comment>
    <comment ref="H20" authorId="0">
      <text>
        <r>
          <rPr>
            <b/>
            <sz val="14"/>
            <color indexed="81"/>
            <rFont val="Calibri"/>
            <family val="2"/>
          </rPr>
          <t>Please ensure that the email address provided in is accurate is formatted correctly: For Example: John.Smith@RFO.com</t>
        </r>
      </text>
    </comment>
    <comment ref="H21" authorId="0">
      <text>
        <r>
          <rPr>
            <b/>
            <sz val="14"/>
            <color indexed="81"/>
            <rFont val="Calibri"/>
            <family val="2"/>
          </rPr>
          <t>Phone number of primary contact: Please use format (012) 345-6789</t>
        </r>
      </text>
    </comment>
    <comment ref="H24" authorId="0">
      <text>
        <r>
          <rPr>
            <b/>
            <sz val="14"/>
            <color indexed="81"/>
            <rFont val="Calibri"/>
            <family val="2"/>
          </rPr>
          <t xml:space="preserve">Street Address by which the Bidder conducts business. </t>
        </r>
      </text>
    </comment>
    <comment ref="H25" authorId="0">
      <text>
        <r>
          <rPr>
            <b/>
            <sz val="14"/>
            <color indexed="81"/>
            <rFont val="Calibri"/>
            <family val="2"/>
          </rPr>
          <t xml:space="preserve">Street Address by which the Bidder conducts business. </t>
        </r>
      </text>
    </comment>
    <comment ref="H26" authorId="0">
      <text>
        <r>
          <rPr>
            <b/>
            <sz val="14"/>
            <color indexed="81"/>
            <rFont val="Calibri"/>
            <family val="2"/>
          </rPr>
          <t xml:space="preserve">City in which the Bidder conducts business. </t>
        </r>
      </text>
    </comment>
    <comment ref="H27" authorId="0">
      <text>
        <r>
          <rPr>
            <b/>
            <sz val="14"/>
            <color indexed="81"/>
            <rFont val="Calibri"/>
            <family val="2"/>
          </rPr>
          <t xml:space="preserve">State in which the Bidder conducts business. </t>
        </r>
      </text>
    </comment>
    <comment ref="H28" authorId="0">
      <text>
        <r>
          <rPr>
            <b/>
            <sz val="14"/>
            <color indexed="81"/>
            <rFont val="Calibri"/>
            <family val="2"/>
          </rPr>
          <t xml:space="preserve">Zip Code in which the Bidder conducts business. </t>
        </r>
      </text>
    </comment>
    <comment ref="H31" authorId="0">
      <text>
        <r>
          <rPr>
            <b/>
            <sz val="14"/>
            <color indexed="81"/>
            <rFont val="Calibri"/>
            <family val="2"/>
          </rPr>
          <t>Provide unsecured debt rating. If the entity does not have a rating, then a corporate credit rating or long term issue rating is okay.</t>
        </r>
      </text>
    </comment>
    <comment ref="H32" authorId="0">
      <text>
        <r>
          <rPr>
            <b/>
            <sz val="14"/>
            <color indexed="81"/>
            <rFont val="Calibri"/>
            <family val="2"/>
          </rPr>
          <t>Provide unsecured debt rating. If the entity does not have a rating, then a corporate credit rating or long term issue rating is okay.</t>
        </r>
      </text>
    </comment>
    <comment ref="H33" authorId="0">
      <text>
        <r>
          <rPr>
            <b/>
            <sz val="14"/>
            <color indexed="81"/>
            <rFont val="Calibri"/>
            <family val="2"/>
          </rPr>
          <t>Provide unsecured debt rating. If the entity does not have a rating, then a corporate credit rating or long term issue rating is okay.</t>
        </r>
      </text>
    </comment>
    <comment ref="H36" authorId="0">
      <text>
        <r>
          <rPr>
            <b/>
            <sz val="14"/>
            <color indexed="81"/>
            <rFont val="Calibri"/>
            <family val="2"/>
          </rPr>
          <t>Example: Delaware Limited Liability Company</t>
        </r>
      </text>
    </comment>
    <comment ref="H39" authorId="0">
      <text>
        <r>
          <rPr>
            <b/>
            <sz val="14"/>
            <color indexed="81"/>
            <rFont val="Calibri"/>
            <family val="2"/>
          </rPr>
          <t>Is the company or bidder contact a subordinate, subsidiary, employee, or member of Sempra or SDG&amp;E?</t>
        </r>
      </text>
    </comment>
    <comment ref="H40" authorId="0">
      <text>
        <r>
          <rPr>
            <b/>
            <sz val="14"/>
            <color indexed="81"/>
            <rFont val="Calibri"/>
            <family val="2"/>
          </rPr>
          <t>The bidder listed above has one or more in-force Demand Response, Energy Efficiency, renewable or conventional energy (power or gas) contracts with SDG&amp;E and or periodically enters into short-term trading transactions with SDG&amp;E.</t>
        </r>
      </text>
    </comment>
    <comment ref="H41" authorId="0">
      <text>
        <r>
          <rPr>
            <b/>
            <sz val="14"/>
            <color indexed="81"/>
            <rFont val="Calibri"/>
            <family val="2"/>
          </rPr>
          <t>Has meaning set forth in CPUC General Order 156. For eligibility and certification, please see: 
http://www.cpuc.ca.gov/puc/supplierdiversity/</t>
        </r>
      </text>
    </comment>
  </commentList>
</comments>
</file>

<file path=xl/sharedStrings.xml><?xml version="1.0" encoding="utf-8"?>
<sst xmlns="http://schemas.openxmlformats.org/spreadsheetml/2006/main" count="833" uniqueCount="102">
  <si>
    <t>Free Form Field</t>
  </si>
  <si>
    <t>Pull Down Menu</t>
  </si>
  <si>
    <t>Calculated Field</t>
  </si>
  <si>
    <t>Contact Information</t>
  </si>
  <si>
    <t>Phone Number:</t>
  </si>
  <si>
    <t>E-Mail:</t>
  </si>
  <si>
    <t>Title:</t>
  </si>
  <si>
    <t>Name:</t>
  </si>
  <si>
    <t>Company:</t>
  </si>
  <si>
    <t>Business Address 1</t>
  </si>
  <si>
    <t>Business Address 2</t>
  </si>
  <si>
    <t>City</t>
  </si>
  <si>
    <t>State</t>
  </si>
  <si>
    <t>Zip Code</t>
  </si>
  <si>
    <t>Primary Contact Information:</t>
  </si>
  <si>
    <t>Secondary Contact Information:</t>
  </si>
  <si>
    <t>Bidder Information:</t>
  </si>
  <si>
    <t>General Information</t>
  </si>
  <si>
    <t>Page 1</t>
  </si>
  <si>
    <t>Page 2</t>
  </si>
  <si>
    <t>Page 3</t>
  </si>
  <si>
    <t>New</t>
  </si>
  <si>
    <t>Yes</t>
  </si>
  <si>
    <t>No</t>
  </si>
  <si>
    <t>Bidder or Contact listed above is an affiliate of SDG&amp;E?</t>
  </si>
  <si>
    <t>Bidder or Sponsor is certified as a Diverse Business Entity (DBE)?</t>
  </si>
  <si>
    <t>Bidder or Contact listed above has one or more contracts with SDG&amp;E?</t>
  </si>
  <si>
    <t>Option A - Pro Forma CHP</t>
  </si>
  <si>
    <t>Credit Ratings</t>
  </si>
  <si>
    <t>S&amp;P</t>
  </si>
  <si>
    <t>Moody's</t>
  </si>
  <si>
    <t>BBB</t>
  </si>
  <si>
    <t>BBB+</t>
  </si>
  <si>
    <t>BBB-</t>
  </si>
  <si>
    <t>Aa3 or above</t>
  </si>
  <si>
    <t>AA- or above</t>
  </si>
  <si>
    <t>A1, A2, A3</t>
  </si>
  <si>
    <t>A+, A, A-</t>
  </si>
  <si>
    <t>Baa1</t>
  </si>
  <si>
    <t>Baa2</t>
  </si>
  <si>
    <t>Baa3</t>
  </si>
  <si>
    <t>N/A</t>
  </si>
  <si>
    <t>State of Business Registration</t>
  </si>
  <si>
    <t>Other:</t>
  </si>
  <si>
    <t>Comment Field</t>
  </si>
  <si>
    <t>Fitch</t>
  </si>
  <si>
    <t>Other Please Specify</t>
  </si>
  <si>
    <t>Instructions:</t>
  </si>
  <si>
    <t>Form Field Key:</t>
  </si>
  <si>
    <t>- Follow instructions as they appear in each fields' comments or pop-up messages</t>
  </si>
  <si>
    <t>- Fill out all fields in the units requested</t>
  </si>
  <si>
    <t>- Do not add, change, or move any cells, rows, columns or worksheets in the workbook</t>
  </si>
  <si>
    <t>Page 4</t>
  </si>
  <si>
    <t>Energy Efficiency Products Offer Form</t>
  </si>
  <si>
    <t>Program Description</t>
  </si>
  <si>
    <t>Program Name:</t>
  </si>
  <si>
    <t>Target Customer Segment:</t>
  </si>
  <si>
    <t>Target Customer Sub-Segment:</t>
  </si>
  <si>
    <t>Resource or Non-Resource:</t>
  </si>
  <si>
    <t>Brief Description of Program:</t>
  </si>
  <si>
    <t>Primary Technologies and Contribution:</t>
  </si>
  <si>
    <t>Delivery Period Start Date</t>
  </si>
  <si>
    <t>Delivery Period End Date</t>
  </si>
  <si>
    <t>Offer Details</t>
  </si>
  <si>
    <t>- Complete all fields in the "Contact Information", "Program Description", and "Capacity and Price" worksheets</t>
  </si>
  <si>
    <t>Non-Resource</t>
  </si>
  <si>
    <t>Resource</t>
  </si>
  <si>
    <t>Contract Delivery Term (years)</t>
  </si>
  <si>
    <t>Total Expected Delivered Capacity Payments (Agreement Not-to-Exceed Amount) ($)</t>
  </si>
  <si>
    <t>2014 All-Source LCR RFO</t>
  </si>
  <si>
    <t>San Diego Gas and Electric Company (“SDG&amp;E”) is issuing this 2014 All-Source LCR RFO to meet the Local Capacity Requirement outlined in the LTPP Track 4 decision. As part of this requirement, this RFO solicits offers for Energy Efficiency Programs within the Local Capacity Area for SDG&amp;E.</t>
  </si>
  <si>
    <t>Weekday</t>
  </si>
  <si>
    <t>Hour Beginning</t>
  </si>
  <si>
    <t>Hour
of
Day</t>
  </si>
  <si>
    <t>Hour
of
Week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</si>
  <si>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</si>
  <si>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</si>
  <si>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</si>
  <si>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</si>
  <si>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</si>
  <si>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</si>
  <si>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</si>
  <si>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</si>
  <si>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</si>
  <si>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</si>
  <si>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</si>
  <si>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</si>
  <si>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Monday</t>
  </si>
  <si>
    <t>Tuesday</t>
  </si>
  <si>
    <t>Wednesday</t>
  </si>
  <si>
    <t>Thursday</t>
  </si>
  <si>
    <t>Friday</t>
  </si>
  <si>
    <t>Saturday</t>
  </si>
  <si>
    <t>Sunday</t>
  </si>
  <si>
    <t>% of annual delivery in month:</t>
  </si>
  <si>
    <t>Total Savings in Typical Week:</t>
  </si>
  <si>
    <t>Total Monthly Savings</t>
  </si>
  <si>
    <t>Populate the table below with the hourly energy savings (MWh) from the project once it has reached full participation. Enter up to 3 years of partial participation as the program ramps up in the tables at the bottom.</t>
  </si>
  <si>
    <t>Typical Energy Savings Profile - Full Participation</t>
  </si>
  <si>
    <t>Typical Energy Savings Profile - Ramp up year 1</t>
  </si>
  <si>
    <t>Typical Energy Savings Profile - Ramp up year 2</t>
  </si>
  <si>
    <t>Typical Energy Savings Profile - Ramp up year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</si>
</sst>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&quot;$&quot;#,##0"/>
    <numFmt numFmtId="167" formatCode="_-* #,##0_-;\-* #,##0_-;_-* &quot;-&quot;_-;_-@_-"/>
    <numFmt numFmtId="168" formatCode="_-* #,##0.00_-;\-* #,##0.00_-;_-* &quot;-&quot;??_-;_-@_-"/>
    <numFmt numFmtId="169" formatCode="0.0000000000"/>
    <numFmt numFmtId="170" formatCode="#,##0;\-#,##0;&quot;-&quot;"/>
    <numFmt numFmtId="171" formatCode="&quot;$&quot;#,\);\(&quot;$&quot;#,##0\)"/>
    <numFmt numFmtId="172" formatCode="hh:mm"/>
    <numFmt numFmtId="173" formatCode="00000"/>
    <numFmt numFmtId="174" formatCode="#,##0.00;[Red]#,##0.00"/>
    <numFmt numFmtId="175" formatCode="_-* #,##0.0_-;\-* #,##0.0_-;_-* &quot;-&quot;??_-;_-@_-"/>
    <numFmt numFmtId="176" formatCode="yyyy"/>
    <numFmt numFmtId="177" formatCode="#,##0.00&quot; $&quot;;\-#,##0.00&quot; $&quot;"/>
    <numFmt numFmtId="178" formatCode="0.00_)"/>
    <numFmt numFmtId="179" formatCode="General_)"/>
    <numFmt numFmtId="180" formatCode="0.0000"/>
    <numFmt numFmtId="181" formatCode="0.0000000000000000%"/>
    <numFmt numFmtId="182" formatCode="0.0000000"/>
    <numFmt numFmtId="183" formatCode="#,##0;\(#,##0\)"/>
    <numFmt numFmtId="184" formatCode="_-&quot;$&quot;* #,##0.00_-;\-&quot;$&quot;* #,##0.00_-;_-&quot;$&quot;* &quot;-&quot;??_-;_-@_-"/>
    <numFmt numFmtId="185" formatCode="#,##0\ &quot;Pts&quot;;\-#,##0\ &quot;Pts&quot;"/>
    <numFmt numFmtId="186" formatCode="0.000000"/>
    <numFmt numFmtId="187" formatCode="#,##0.000\¢;\(#,##0.000\¢\)"/>
    <numFmt numFmtId="188" formatCode="#,##0_);[Red]\(#,##0\);&quot;-&quot;_);@_)"/>
    <numFmt numFmtId="189" formatCode="&quot;$&quot;#,##0_);[Red]\(&quot;$&quot;#,##0\);&quot;-&quot;_);@_)"/>
    <numFmt numFmtId="190" formatCode="\$#"/>
    <numFmt numFmtId="191" formatCode="_([$€-2]* #,##0.00_);_([$€-2]* \(#,##0.00\);_([$€-2]* &quot;-&quot;??_)"/>
    <numFmt numFmtId="192" formatCode="[Red][&gt;8760]General;[Black][&lt;=8760]General"/>
    <numFmt numFmtId="193" formatCode="[Red][=1]General;[Black][&lt;&gt;1]General"/>
    <numFmt numFmtId="194" formatCode="[&lt;0]&quot;&quot;;[Black][&gt;0]\(00.0%\);General"/>
    <numFmt numFmtId="195" formatCode="_-&quot;£&quot;* #,##0_-;\-&quot;£&quot;* #,##0_-;_-&quot;£&quot;* &quot;-&quot;_-;_-@_-"/>
    <numFmt numFmtId="196" formatCode="_-&quot;£&quot;* #,##0.00_-;\-&quot;£&quot;* #,##0.00_-;_-&quot;£&quot;* &quot;-&quot;??_-;_-@_-"/>
    <numFmt numFmtId="197" formatCode="_(* #,##0.0_);_(* \(#,##0.0\);_(* &quot;-&quot;??_);_(@_)"/>
    <numFmt numFmtId="198" formatCode="_(&quot;$&quot;* #,##0_);_(&quot;$&quot;* \(#,##0\);_(&quot;$&quot;* &quot;-&quot;??_);_(@_)"/>
    <numFmt numFmtId="199" formatCode="#,##0.0_);[Red]\(#,##0.0\);&quot;-&quot;_)"/>
  </numFmts>
  <fonts count="82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11"/>
      <name val="Arial"/>
      <family val="2"/>
    </font>
    <font>
      <i/>
      <sz val="10"/>
      <color indexed="12"/>
      <name val="Arial"/>
      <family val="2"/>
    </font>
    <font>
      <i/>
      <sz val="10"/>
      <color indexed="10"/>
      <name val="Arial"/>
      <family val="2"/>
    </font>
    <font>
      <u/>
      <sz val="8.4"/>
      <color indexed="12"/>
      <name val="Arial"/>
      <family val="2"/>
    </font>
    <font>
      <sz val="10"/>
      <name val="Geneva"/>
    </font>
    <font>
      <sz val="9"/>
      <name val="Helv"/>
    </font>
    <font>
      <sz val="10"/>
      <color indexed="8"/>
      <name val="Arial"/>
      <family val="2"/>
    </font>
    <font>
      <sz val="10"/>
      <name val="MS Serif"/>
      <family val="1"/>
    </font>
    <font>
      <sz val="11"/>
      <name val="Book Antiqua"/>
      <family val="1"/>
    </font>
    <font>
      <sz val="11"/>
      <name val="??"/>
      <family val="3"/>
      <charset val="129"/>
    </font>
    <font>
      <sz val="10"/>
      <name val="Helv"/>
    </font>
    <font>
      <sz val="10"/>
      <color indexed="16"/>
      <name val="MS Serif"/>
      <family val="1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name val="Tms Rmn"/>
    </font>
    <font>
      <sz val="22"/>
      <name val="UBSHeadline"/>
      <family val="1"/>
    </font>
    <font>
      <sz val="10"/>
      <color indexed="14"/>
      <name val="Arial"/>
      <family val="2"/>
    </font>
    <font>
      <sz val="8"/>
      <name val="Helv"/>
    </font>
    <font>
      <b/>
      <sz val="8"/>
      <color indexed="8"/>
      <name val="Helv"/>
    </font>
    <font>
      <sz val="10"/>
      <name val="Frutiger 45 Light"/>
      <family val="2"/>
    </font>
    <font>
      <sz val="8"/>
      <color indexed="12"/>
      <name val="Arial"/>
      <family val="2"/>
    </font>
    <font>
      <sz val="10"/>
      <color indexed="39"/>
      <name val="Arial"/>
      <family val="2"/>
    </font>
    <font>
      <sz val="11"/>
      <name val="Times New Roman"/>
      <family val="1"/>
    </font>
    <font>
      <sz val="12"/>
      <name val="Arial"/>
      <family val="2"/>
    </font>
    <font>
      <u/>
      <sz val="8.5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u/>
      <sz val="10"/>
      <color indexed="10"/>
      <name val="Arial"/>
      <family val="2"/>
    </font>
    <font>
      <u/>
      <sz val="10"/>
      <color indexed="12"/>
      <name val="Arial"/>
      <family val="2"/>
    </font>
    <font>
      <i/>
      <sz val="14"/>
      <name val="Arial"/>
      <family val="2"/>
    </font>
    <font>
      <sz val="10"/>
      <name val="Helv"/>
      <charset val="177"/>
    </font>
    <font>
      <b/>
      <sz val="12"/>
      <name val="Helv"/>
    </font>
    <font>
      <sz val="10"/>
      <name val="Helvetica"/>
      <family val="2"/>
    </font>
    <font>
      <sz val="12"/>
      <color indexed="8"/>
      <name val="Courier"/>
      <family val="3"/>
    </font>
    <font>
      <sz val="12"/>
      <name val="Helv"/>
    </font>
    <font>
      <sz val="12"/>
      <name val="Times New Roman"/>
      <family val="1"/>
    </font>
    <font>
      <sz val="18"/>
      <name val="Arial"/>
      <family val="2"/>
    </font>
    <font>
      <i/>
      <sz val="12"/>
      <name val="Arial"/>
      <family val="2"/>
    </font>
    <font>
      <sz val="18"/>
      <name val="Times New Roman"/>
      <family val="1"/>
    </font>
    <font>
      <sz val="8"/>
      <name val="Times New Roman"/>
      <family val="1"/>
    </font>
    <font>
      <i/>
      <sz val="12"/>
      <name val="Times New Roman"/>
      <family val="1"/>
    </font>
    <font>
      <b/>
      <i/>
      <sz val="14"/>
      <color indexed="9"/>
      <name val="Arial"/>
      <family val="2"/>
    </font>
    <font>
      <sz val="10"/>
      <name val="Times New Roman"/>
      <family val="1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b/>
      <i/>
      <sz val="8"/>
      <color indexed="9"/>
      <name val="Arial"/>
      <family val="2"/>
    </font>
    <font>
      <b/>
      <sz val="10"/>
      <color indexed="8"/>
      <name val="Arial"/>
      <family val="2"/>
    </font>
    <font>
      <b/>
      <sz val="1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4"/>
      <color indexed="63"/>
      <name val="Arial"/>
      <family val="2"/>
    </font>
    <font>
      <sz val="22"/>
      <color indexed="8"/>
      <name val="Calibri"/>
      <family val="2"/>
    </font>
    <font>
      <sz val="12"/>
      <color indexed="8"/>
      <name val="Calibri"/>
      <family val="2"/>
    </font>
    <font>
      <sz val="11"/>
      <name val="Calibri"/>
      <family val="2"/>
    </font>
    <font>
      <b/>
      <sz val="14"/>
      <color indexed="81"/>
      <name val="Calibri"/>
      <family val="2"/>
    </font>
    <font>
      <sz val="10"/>
      <color indexed="9"/>
      <name val="Times New Roman"/>
      <family val="1"/>
    </font>
    <font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</font>
    <font>
      <b/>
      <sz val="14"/>
      <color indexed="8"/>
      <name val="Calibri"/>
      <family val="2"/>
    </font>
    <font>
      <sz val="10"/>
      <name val="Garamond"/>
      <family val="1"/>
    </font>
    <font>
      <b/>
      <sz val="12"/>
      <name val="Garamond"/>
      <family val="1"/>
    </font>
    <font>
      <sz val="10"/>
      <color theme="0"/>
      <name val="Garamond"/>
      <family val="1"/>
    </font>
    <font>
      <b/>
      <sz val="10"/>
      <name val="Garamond"/>
      <family val="1"/>
    </font>
  </fonts>
  <fills count="23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gray0625">
        <fgColor indexed="11"/>
        <bgColor indexed="25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25"/>
      </patternFill>
    </fill>
    <fill>
      <patternFill patternType="solid">
        <fgColor indexed="26"/>
        <bgColor indexed="64"/>
      </patternFill>
    </fill>
    <fill>
      <patternFill patternType="solid">
        <fgColor indexed="32"/>
        <bgColor indexed="32"/>
      </patternFill>
    </fill>
    <fill>
      <patternFill patternType="solid">
        <fgColor indexed="22"/>
        <bgColor indexed="64"/>
      </patternFill>
    </fill>
    <fill>
      <patternFill patternType="solid">
        <fgColor indexed="63"/>
      </patternFill>
    </fill>
    <fill>
      <patternFill patternType="gray0625">
        <fgColor indexed="14"/>
        <bgColor indexed="25"/>
      </patternFill>
    </fill>
    <fill>
      <patternFill patternType="solid">
        <fgColor indexed="16"/>
        <bgColor indexed="25"/>
      </patternFill>
    </fill>
    <fill>
      <patternFill patternType="solid">
        <fgColor indexed="5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</patternFill>
    </fill>
    <fill>
      <patternFill patternType="solid">
        <fgColor rgb="FFCCFFCC"/>
        <bgColor indexed="64"/>
      </patternFill>
    </fill>
  </fills>
  <borders count="32">
    <border>
      <left/>
      <right/>
      <top/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0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</xf>
    <xf numFmtId="167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68" fontId="1" fillId="0" borderId="0" applyFont="0" applyFill="0" applyBorder="0" applyAlignment="0" applyProtection="0"/>
    <xf numFmtId="186" fontId="1" fillId="0" borderId="0">
      <alignment horizontal="left" wrapText="1"/>
    </xf>
    <xf numFmtId="186" fontId="1" fillId="0" borderId="0">
      <alignment horizontal="left" wrapText="1"/>
    </xf>
    <xf numFmtId="186" fontId="1" fillId="0" borderId="0">
      <alignment horizontal="left" wrapText="1"/>
    </xf>
    <xf numFmtId="186" fontId="1" fillId="0" borderId="0">
      <alignment horizontal="left" wrapText="1"/>
    </xf>
    <xf numFmtId="186" fontId="1" fillId="0" borderId="0">
      <alignment horizontal="left" wrapText="1"/>
    </xf>
    <xf numFmtId="186" fontId="1" fillId="0" borderId="0">
      <alignment horizontal="left" wrapText="1"/>
    </xf>
    <xf numFmtId="0" fontId="1" fillId="0" borderId="0" applyNumberFormat="0" applyFill="0" applyBorder="0" applyAlignment="0" applyProtection="0"/>
    <xf numFmtId="191" fontId="1" fillId="0" borderId="0" applyNumberFormat="0" applyFill="0" applyBorder="0" applyAlignment="0" applyProtection="0"/>
    <xf numFmtId="181" fontId="1" fillId="0" borderId="0" applyBorder="0"/>
    <xf numFmtId="181" fontId="1" fillId="0" borderId="0" applyBorder="0"/>
    <xf numFmtId="181" fontId="1" fillId="0" borderId="0" applyBorder="0"/>
    <xf numFmtId="181" fontId="1" fillId="0" borderId="0" applyBorder="0"/>
    <xf numFmtId="182" fontId="1" fillId="0" borderId="0" applyBorder="0"/>
    <xf numFmtId="182" fontId="1" fillId="0" borderId="0" applyBorder="0"/>
    <xf numFmtId="183" fontId="1" fillId="0" borderId="0" applyBorder="0"/>
    <xf numFmtId="183" fontId="1" fillId="0" borderId="0" applyBorder="0"/>
    <xf numFmtId="0" fontId="31" fillId="3" borderId="1" applyNumberFormat="0" applyFont="0" applyAlignment="0" applyProtection="0">
      <alignment vertical="top"/>
    </xf>
    <xf numFmtId="191" fontId="31" fillId="3" borderId="1" applyNumberFormat="0" applyFont="0" applyAlignment="0" applyProtection="0">
      <alignment vertical="top"/>
    </xf>
    <xf numFmtId="0" fontId="31" fillId="2" borderId="2" applyNumberFormat="0" applyFont="0" applyBorder="0" applyProtection="0"/>
    <xf numFmtId="191" fontId="31" fillId="2" borderId="2" applyNumberFormat="0" applyFont="0" applyBorder="0" applyProtection="0"/>
    <xf numFmtId="169" fontId="7" fillId="4" borderId="3">
      <alignment horizontal="center" vertical="center"/>
    </xf>
    <xf numFmtId="184" fontId="1" fillId="4" borderId="3">
      <alignment horizontal="center" vertical="center"/>
    </xf>
    <xf numFmtId="184" fontId="1" fillId="4" borderId="3">
      <alignment horizontal="center" vertical="center"/>
    </xf>
    <xf numFmtId="3" fontId="8" fillId="0" borderId="0" applyFill="0" applyBorder="0" applyProtection="0">
      <alignment horizontal="right"/>
    </xf>
    <xf numFmtId="3" fontId="38" fillId="5" borderId="0" applyNumberFormat="0" applyBorder="0" applyAlignment="0" applyProtection="0">
      <alignment vertical="top"/>
    </xf>
    <xf numFmtId="0" fontId="39" fillId="0" borderId="0"/>
    <xf numFmtId="191" fontId="39" fillId="0" borderId="0"/>
    <xf numFmtId="0" fontId="40" fillId="6" borderId="4" applyNumberFormat="0" applyBorder="0" applyAlignment="0" applyProtection="0"/>
    <xf numFmtId="191" fontId="40" fillId="6" borderId="4" applyNumberFormat="0" applyBorder="0" applyAlignment="0" applyProtection="0"/>
    <xf numFmtId="170" fontId="9" fillId="0" borderId="0" applyFill="0" applyBorder="0" applyAlignment="0"/>
    <xf numFmtId="187" fontId="41" fillId="0" borderId="0" applyFont="0" applyAlignment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88" fontId="41" fillId="0" borderId="5" applyBorder="0">
      <alignment horizontal="center"/>
    </xf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39" fillId="0" borderId="0"/>
    <xf numFmtId="191" fontId="39" fillId="0" borderId="0"/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0" fontId="39" fillId="0" borderId="0"/>
    <xf numFmtId="191" fontId="39" fillId="0" borderId="0"/>
    <xf numFmtId="0" fontId="10" fillId="0" borderId="0" applyNumberFormat="0" applyAlignment="0">
      <alignment horizontal="left"/>
    </xf>
    <xf numFmtId="172" fontId="1" fillId="0" borderId="0" applyFont="0" applyFill="0" applyBorder="0" applyAlignment="0" applyProtection="0"/>
    <xf numFmtId="173" fontId="11" fillId="0" borderId="0" applyFont="0" applyFill="0" applyBorder="0" applyAlignment="0" applyProtection="0"/>
    <xf numFmtId="189" fontId="41" fillId="0" borderId="6" applyFont="0" applyFill="0" applyBorder="0" applyAlignment="0" applyProtection="0"/>
    <xf numFmtId="44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5" fontId="1" fillId="0" borderId="0" applyFont="0" applyFill="0" applyBorder="0" applyAlignment="0" applyProtection="0"/>
    <xf numFmtId="190" fontId="42" fillId="0" borderId="0">
      <protection locked="0"/>
    </xf>
    <xf numFmtId="6" fontId="12" fillId="0" borderId="0">
      <protection locked="0"/>
    </xf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3" fillId="0" borderId="0">
      <alignment horizontal="right"/>
      <protection locked="0"/>
    </xf>
    <xf numFmtId="37" fontId="43" fillId="7" borderId="0" applyNumberFormat="0" applyFont="0" applyBorder="0" applyAlignment="0" applyProtection="0"/>
    <xf numFmtId="0" fontId="14" fillId="0" borderId="0" applyNumberFormat="0" applyAlignment="0">
      <alignment horizontal="left"/>
    </xf>
    <xf numFmtId="191" fontId="1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91" fontId="44" fillId="0" borderId="0" applyNumberFormat="0" applyFill="0" applyBorder="0" applyAlignment="0" applyProtection="0"/>
    <xf numFmtId="0" fontId="45" fillId="0" borderId="0" applyProtection="0"/>
    <xf numFmtId="191" fontId="45" fillId="0" borderId="0" applyProtection="0"/>
    <xf numFmtId="0" fontId="15" fillId="0" borderId="0" applyProtection="0"/>
    <xf numFmtId="191" fontId="15" fillId="0" borderId="0" applyProtection="0"/>
    <xf numFmtId="0" fontId="46" fillId="0" borderId="0" applyProtection="0"/>
    <xf numFmtId="191" fontId="46" fillId="0" borderId="0" applyProtection="0"/>
    <xf numFmtId="0" fontId="44" fillId="0" borderId="0" applyProtection="0"/>
    <xf numFmtId="191" fontId="44" fillId="0" borderId="0" applyProtection="0"/>
    <xf numFmtId="0" fontId="47" fillId="0" borderId="0" applyProtection="0"/>
    <xf numFmtId="191" fontId="47" fillId="0" borderId="0" applyProtection="0"/>
    <xf numFmtId="0" fontId="48" fillId="0" borderId="0" applyProtection="0"/>
    <xf numFmtId="191" fontId="48" fillId="0" borderId="0" applyProtection="0"/>
    <xf numFmtId="0" fontId="49" fillId="0" borderId="0" applyProtection="0"/>
    <xf numFmtId="191" fontId="49" fillId="0" borderId="0" applyProtection="0"/>
    <xf numFmtId="175" fontId="1" fillId="0" borderId="0">
      <protection locked="0"/>
    </xf>
    <xf numFmtId="175" fontId="1" fillId="0" borderId="0">
      <protection locked="0"/>
    </xf>
    <xf numFmtId="164" fontId="11" fillId="0" borderId="0" applyFont="0" applyFill="0" applyBorder="0" applyAlignment="0" applyProtection="0"/>
    <xf numFmtId="176" fontId="1" fillId="0" borderId="0" applyFont="0" applyFill="0" applyBorder="0" applyAlignment="0" applyProtection="0">
      <alignment horizontal="center"/>
    </xf>
    <xf numFmtId="5" fontId="31" fillId="3" borderId="1" applyNumberFormat="0" applyAlignment="0" applyProtection="0">
      <alignment vertical="top"/>
    </xf>
    <xf numFmtId="38" fontId="15" fillId="8" borderId="0" applyNumberFormat="0" applyBorder="0" applyAlignment="0" applyProtection="0"/>
    <xf numFmtId="38" fontId="15" fillId="8" borderId="0" applyNumberFormat="0" applyBorder="0" applyAlignment="0" applyProtection="0"/>
    <xf numFmtId="0" fontId="16" fillId="0" borderId="0" applyNumberFormat="0" applyFill="0" applyBorder="0" applyAlignment="0" applyProtection="0"/>
    <xf numFmtId="191" fontId="16" fillId="0" borderId="0" applyNumberFormat="0" applyFill="0" applyBorder="0" applyAlignment="0" applyProtection="0"/>
    <xf numFmtId="0" fontId="17" fillId="0" borderId="7" applyNumberFormat="0" applyAlignment="0" applyProtection="0">
      <alignment horizontal="left" vertical="center"/>
    </xf>
    <xf numFmtId="0" fontId="17" fillId="0" borderId="8">
      <alignment horizontal="left" vertical="center"/>
    </xf>
    <xf numFmtId="0" fontId="50" fillId="9" borderId="0" applyProtection="0"/>
    <xf numFmtId="0" fontId="18" fillId="0" borderId="0" applyNumberFormat="0" applyFont="0" applyFill="0" applyAlignment="0" applyProtection="0"/>
    <xf numFmtId="0" fontId="72" fillId="0" borderId="21" applyNumberFormat="0" applyFill="0" applyAlignment="0" applyProtection="0"/>
    <xf numFmtId="0" fontId="17" fillId="0" borderId="0" applyNumberFormat="0" applyFont="0" applyFill="0" applyAlignment="0" applyProtection="0"/>
    <xf numFmtId="0" fontId="73" fillId="0" borderId="22" applyNumberFormat="0" applyFill="0" applyAlignment="0" applyProtection="0"/>
    <xf numFmtId="191" fontId="50" fillId="9" borderId="0" applyProtection="0"/>
    <xf numFmtId="191" fontId="50" fillId="9" borderId="0" applyProtection="0"/>
    <xf numFmtId="191" fontId="50" fillId="9" borderId="0" applyProtection="0"/>
    <xf numFmtId="191" fontId="50" fillId="9" borderId="0" applyProtection="0"/>
    <xf numFmtId="191" fontId="50" fillId="9" borderId="0" applyProtection="0"/>
    <xf numFmtId="177" fontId="1" fillId="0" borderId="0">
      <protection locked="0"/>
    </xf>
    <xf numFmtId="177" fontId="1" fillId="0" borderId="0">
      <protection locked="0"/>
    </xf>
    <xf numFmtId="177" fontId="1" fillId="0" borderId="0">
      <protection locked="0"/>
    </xf>
    <xf numFmtId="177" fontId="1" fillId="0" borderId="0">
      <protection locked="0"/>
    </xf>
    <xf numFmtId="0" fontId="1" fillId="0" borderId="0" applyNumberFormat="0" applyFill="0" applyBorder="0" applyProtection="0">
      <alignment wrapText="1"/>
    </xf>
    <xf numFmtId="191" fontId="1" fillId="0" borderId="0" applyNumberFormat="0" applyFill="0" applyBorder="0" applyProtection="0">
      <alignment wrapText="1"/>
    </xf>
    <xf numFmtId="0" fontId="1" fillId="0" borderId="0" applyNumberFormat="0" applyFill="0" applyBorder="0" applyProtection="0">
      <alignment horizontal="justify" vertical="top" wrapText="1"/>
    </xf>
    <xf numFmtId="191" fontId="1" fillId="0" borderId="0" applyNumberFormat="0" applyFill="0" applyBorder="0" applyProtection="0">
      <alignment horizontal="justify" vertical="top" wrapText="1"/>
    </xf>
    <xf numFmtId="0" fontId="19" fillId="0" borderId="9" applyNumberFormat="0" applyFill="0" applyAlignment="0" applyProtection="0"/>
    <xf numFmtId="191" fontId="19" fillId="0" borderId="9" applyNumberFormat="0" applyFill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191" fontId="32" fillId="0" borderId="0" applyNumberFormat="0" applyFill="0" applyBorder="0" applyAlignment="0" applyProtection="0">
      <alignment vertical="top"/>
      <protection locked="0"/>
    </xf>
    <xf numFmtId="191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191" fontId="37" fillId="0" borderId="0" applyNumberFormat="0" applyFill="0" applyBorder="0" applyAlignment="0" applyProtection="0">
      <alignment vertical="top"/>
      <protection locked="0"/>
    </xf>
    <xf numFmtId="191" fontId="32" fillId="0" borderId="0" applyNumberFormat="0" applyFill="0" applyBorder="0" applyAlignment="0" applyProtection="0">
      <alignment vertical="top"/>
      <protection locked="0"/>
    </xf>
    <xf numFmtId="10" fontId="15" fillId="6" borderId="10" applyNumberFormat="0" applyBorder="0" applyAlignment="0" applyProtection="0"/>
    <xf numFmtId="10" fontId="15" fillId="6" borderId="10" applyNumberFormat="0" applyBorder="0" applyAlignment="0" applyProtection="0"/>
    <xf numFmtId="192" fontId="31" fillId="0" borderId="0" applyFill="0" applyBorder="0" applyAlignment="0" applyProtection="0">
      <alignment horizontal="center"/>
    </xf>
    <xf numFmtId="193" fontId="31" fillId="0" borderId="0" applyFill="0" applyBorder="0" applyAlignment="0" applyProtection="0">
      <alignment horizontal="center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3" fillId="0" borderId="0" applyFont="0" applyFill="0" applyBorder="0" applyAlignment="0" applyProtection="0">
      <alignment horizontal="center"/>
    </xf>
    <xf numFmtId="191" fontId="43" fillId="0" borderId="0" applyFont="0" applyFill="0" applyBorder="0" applyAlignment="0" applyProtection="0">
      <alignment horizontal="center"/>
    </xf>
    <xf numFmtId="37" fontId="20" fillId="0" borderId="0"/>
    <xf numFmtId="178" fontId="21" fillId="0" borderId="0"/>
    <xf numFmtId="185" fontId="1" fillId="0" borderId="0"/>
    <xf numFmtId="185" fontId="1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74" fillId="0" borderId="0"/>
    <xf numFmtId="0" fontId="74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191" fontId="74" fillId="0" borderId="0"/>
    <xf numFmtId="191" fontId="74" fillId="0" borderId="0"/>
    <xf numFmtId="191" fontId="74" fillId="0" borderId="0"/>
    <xf numFmtId="191" fontId="74" fillId="0" borderId="0"/>
    <xf numFmtId="191" fontId="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191" fontId="15" fillId="0" borderId="0"/>
    <xf numFmtId="0" fontId="1" fillId="0" borderId="0"/>
    <xf numFmtId="191" fontId="1" fillId="0" borderId="0"/>
    <xf numFmtId="0" fontId="30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0"/>
    <xf numFmtId="191" fontId="74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21" borderId="23" applyNumberFormat="0" applyFont="0" applyAlignment="0" applyProtection="0"/>
    <xf numFmtId="179" fontId="23" fillId="0" borderId="11">
      <alignment vertical="center"/>
    </xf>
    <xf numFmtId="0" fontId="39" fillId="0" borderId="0"/>
    <xf numFmtId="191" fontId="39" fillId="0" borderId="0"/>
    <xf numFmtId="9" fontId="51" fillId="0" borderId="0" applyFont="0" applyFill="0" applyBorder="0" applyAlignment="0" applyProtection="0"/>
    <xf numFmtId="10" fontId="5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top"/>
    </xf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3" fontId="31" fillId="10" borderId="0" applyNumberFormat="0" applyBorder="0" applyAlignment="0" applyProtection="0">
      <alignment vertical="top"/>
    </xf>
    <xf numFmtId="3" fontId="31" fillId="11" borderId="0" applyNumberFormat="0" applyFont="0" applyBorder="0" applyAlignment="0" applyProtection="0">
      <alignment vertical="top"/>
    </xf>
    <xf numFmtId="0" fontId="24" fillId="0" borderId="0" applyNumberFormat="0" applyFill="0" applyBorder="0" applyAlignment="0"/>
    <xf numFmtId="166" fontId="8" fillId="0" borderId="0" applyFill="0" applyBorder="0" applyProtection="0">
      <alignment horizontal="right"/>
    </xf>
    <xf numFmtId="14" fontId="25" fillId="0" borderId="0" applyNumberFormat="0" applyFill="0" applyBorder="0" applyAlignment="0" applyProtection="0">
      <alignment horizontal="left"/>
    </xf>
    <xf numFmtId="0" fontId="31" fillId="0" borderId="0" applyFont="0" applyFill="0" applyBorder="0" applyAlignment="0" applyProtection="0">
      <alignment vertical="top"/>
    </xf>
    <xf numFmtId="0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>
      <alignment vertical="top"/>
    </xf>
    <xf numFmtId="191" fontId="31" fillId="0" borderId="0" applyFont="0" applyFill="0" applyBorder="0" applyAlignment="0" applyProtection="0">
      <alignment vertical="top"/>
    </xf>
    <xf numFmtId="191" fontId="31" fillId="0" borderId="0" applyFont="0" applyFill="0" applyBorder="0" applyAlignment="0" applyProtection="0">
      <alignment vertical="top"/>
    </xf>
    <xf numFmtId="191" fontId="31" fillId="0" borderId="0" applyFont="0" applyFill="0" applyBorder="0" applyAlignment="0" applyProtection="0">
      <alignment vertical="top"/>
    </xf>
    <xf numFmtId="191" fontId="31" fillId="0" borderId="0" applyFont="0" applyFill="0" applyBorder="0" applyAlignment="0" applyProtection="0">
      <alignment vertical="top"/>
    </xf>
    <xf numFmtId="194" fontId="33" fillId="0" borderId="0" applyFill="0" applyBorder="0" applyAlignment="0" applyProtection="0">
      <alignment horizontal="center"/>
    </xf>
    <xf numFmtId="0" fontId="1" fillId="12" borderId="0"/>
    <xf numFmtId="186" fontId="1" fillId="0" borderId="0">
      <alignment horizontal="left" wrapText="1"/>
    </xf>
    <xf numFmtId="186" fontId="1" fillId="0" borderId="0">
      <alignment horizontal="left" wrapText="1"/>
    </xf>
    <xf numFmtId="0" fontId="52" fillId="13" borderId="0" applyNumberFormat="0" applyBorder="0" applyAlignment="0" applyProtection="0"/>
    <xf numFmtId="191" fontId="52" fillId="13" borderId="0" applyNumberFormat="0" applyBorder="0" applyAlignment="0" applyProtection="0"/>
    <xf numFmtId="0" fontId="34" fillId="0" borderId="0" applyNumberFormat="0" applyFill="0" applyBorder="0" applyAlignment="0" applyProtection="0"/>
    <xf numFmtId="191" fontId="34" fillId="0" borderId="0" applyNumberFormat="0" applyFill="0" applyBorder="0" applyAlignment="0" applyProtection="0"/>
    <xf numFmtId="0" fontId="53" fillId="13" borderId="0" applyNumberFormat="0" applyBorder="0" applyAlignment="0" applyProtection="0"/>
    <xf numFmtId="191" fontId="53" fillId="13" borderId="0" applyNumberFormat="0" applyBorder="0" applyAlignment="0" applyProtection="0"/>
    <xf numFmtId="0" fontId="17" fillId="0" borderId="0" applyNumberFormat="0" applyFill="0" applyBorder="0" applyAlignment="0" applyProtection="0"/>
    <xf numFmtId="191" fontId="17" fillId="0" borderId="0" applyNumberFormat="0" applyFill="0" applyBorder="0" applyAlignment="0" applyProtection="0"/>
    <xf numFmtId="0" fontId="33" fillId="13" borderId="0" applyNumberFormat="0" applyBorder="0" applyAlignment="0" applyProtection="0"/>
    <xf numFmtId="191" fontId="33" fillId="13" borderId="0" applyNumberFormat="0" applyBorder="0" applyAlignment="0" applyProtection="0"/>
    <xf numFmtId="0" fontId="54" fillId="14" borderId="0" applyNumberFormat="0" applyBorder="0" applyAlignment="0" applyProtection="0"/>
    <xf numFmtId="191" fontId="54" fillId="14" borderId="0" applyNumberFormat="0" applyBorder="0" applyAlignment="0" applyProtection="0"/>
    <xf numFmtId="0" fontId="54" fillId="14" borderId="0" applyNumberFormat="0" applyBorder="0" applyProtection="0">
      <alignment horizontal="center"/>
    </xf>
    <xf numFmtId="191" fontId="54" fillId="14" borderId="0" applyNumberFormat="0" applyBorder="0" applyProtection="0">
      <alignment horizontal="center"/>
    </xf>
    <xf numFmtId="0" fontId="55" fillId="14" borderId="0" applyNumberFormat="0" applyBorder="0" applyAlignment="0" applyProtection="0"/>
    <xf numFmtId="191" fontId="55" fillId="14" borderId="0" applyNumberFormat="0" applyBorder="0" applyAlignment="0" applyProtection="0"/>
    <xf numFmtId="0" fontId="1" fillId="0" borderId="0" applyNumberFormat="0" applyFont="0" applyFill="0" applyBorder="0" applyProtection="0">
      <alignment horizontal="right"/>
    </xf>
    <xf numFmtId="191" fontId="1" fillId="0" borderId="0" applyNumberFormat="0" applyFont="0" applyFill="0" applyBorder="0" applyProtection="0">
      <alignment horizontal="right"/>
    </xf>
    <xf numFmtId="0" fontId="1" fillId="0" borderId="0" applyNumberFormat="0" applyFont="0" applyFill="0" applyBorder="0" applyProtection="0">
      <alignment horizontal="left"/>
    </xf>
    <xf numFmtId="191" fontId="1" fillId="0" borderId="0" applyNumberFormat="0" applyFont="0" applyFill="0" applyBorder="0" applyProtection="0">
      <alignment horizontal="left"/>
    </xf>
    <xf numFmtId="0" fontId="15" fillId="0" borderId="0" applyNumberFormat="0" applyFill="0" applyBorder="0" applyAlignment="0" applyProtection="0"/>
    <xf numFmtId="191" fontId="1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91" fontId="35" fillId="0" borderId="0" applyNumberFormat="0" applyFill="0" applyBorder="0" applyAlignment="0" applyProtection="0"/>
    <xf numFmtId="0" fontId="1" fillId="15" borderId="0" applyNumberFormat="0" applyBorder="0" applyAlignment="0" applyProtection="0"/>
    <xf numFmtId="191" fontId="1" fillId="15" borderId="0" applyNumberFormat="0" applyBorder="0" applyAlignment="0" applyProtection="0"/>
    <xf numFmtId="18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12" applyNumberFormat="0" applyFont="0" applyFill="0" applyAlignment="0" applyProtection="0"/>
    <xf numFmtId="191" fontId="1" fillId="0" borderId="12" applyNumberFormat="0" applyFont="0" applyFill="0" applyAlignment="0" applyProtection="0"/>
    <xf numFmtId="0" fontId="9" fillId="0" borderId="0" applyNumberFormat="0" applyBorder="0" applyAlignment="0"/>
    <xf numFmtId="191" fontId="9" fillId="0" borderId="0" applyNumberFormat="0" applyBorder="0" applyAlignment="0"/>
    <xf numFmtId="0" fontId="56" fillId="0" borderId="0" applyNumberFormat="0" applyBorder="0" applyAlignment="0"/>
    <xf numFmtId="191" fontId="56" fillId="0" borderId="0" applyNumberFormat="0" applyBorder="0" applyAlignment="0"/>
    <xf numFmtId="40" fontId="26" fillId="0" borderId="0" applyBorder="0">
      <alignment horizontal="right"/>
    </xf>
    <xf numFmtId="49" fontId="27" fillId="0" borderId="11">
      <alignment vertical="center"/>
    </xf>
    <xf numFmtId="40" fontId="57" fillId="0" borderId="0"/>
    <xf numFmtId="177" fontId="1" fillId="0" borderId="13">
      <protection locked="0"/>
    </xf>
    <xf numFmtId="0" fontId="75" fillId="0" borderId="24" applyNumberFormat="0" applyFill="0" applyAlignment="0" applyProtection="0"/>
    <xf numFmtId="37" fontId="15" fillId="16" borderId="0" applyNumberFormat="0" applyBorder="0" applyAlignment="0" applyProtection="0"/>
    <xf numFmtId="37" fontId="15" fillId="16" borderId="0" applyNumberFormat="0" applyBorder="0" applyAlignment="0" applyProtection="0"/>
    <xf numFmtId="37" fontId="15" fillId="0" borderId="0"/>
    <xf numFmtId="37" fontId="15" fillId="0" borderId="0"/>
    <xf numFmtId="3" fontId="28" fillId="0" borderId="9" applyProtection="0"/>
    <xf numFmtId="0" fontId="29" fillId="0" borderId="0" applyFill="0" applyBorder="0" applyAlignment="0"/>
    <xf numFmtId="195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4" fontId="1" fillId="6" borderId="10" applyNumberFormat="0" applyFont="0" applyAlignment="0" applyProtection="0">
      <alignment horizontal="centerContinuous"/>
    </xf>
    <xf numFmtId="44" fontId="71" fillId="0" borderId="0" applyFont="0" applyFill="0" applyBorder="0" applyAlignment="0" applyProtection="0"/>
    <xf numFmtId="43" fontId="71" fillId="0" borderId="0" applyFont="0" applyFill="0" applyBorder="0" applyAlignment="0" applyProtection="0"/>
  </cellStyleXfs>
  <cellXfs count="91">
    <xf numFmtId="0" fontId="0" fillId="0" borderId="0" xfId="0"/>
    <xf numFmtId="0" fontId="63" fillId="0" borderId="0" xfId="0" applyFont="1"/>
    <xf numFmtId="0" fontId="62" fillId="0" borderId="0" xfId="0" applyFont="1"/>
    <xf numFmtId="0" fontId="64" fillId="0" borderId="0" xfId="0" applyFont="1"/>
    <xf numFmtId="0" fontId="0" fillId="0" borderId="0" xfId="0" applyFont="1"/>
    <xf numFmtId="0" fontId="0" fillId="8" borderId="0" xfId="0" applyFill="1"/>
    <xf numFmtId="0" fontId="62" fillId="0" borderId="0" xfId="0" applyFont="1" applyFill="1" applyBorder="1" applyAlignment="1"/>
    <xf numFmtId="0" fontId="65" fillId="0" borderId="0" xfId="0" applyFont="1" applyAlignment="1">
      <alignment horizontal="left" indent="2"/>
    </xf>
    <xf numFmtId="0" fontId="62" fillId="8" borderId="0" xfId="0" applyFont="1" applyFill="1"/>
    <xf numFmtId="0" fontId="0" fillId="0" borderId="0" xfId="0" applyAlignment="1">
      <alignment horizontal="right"/>
    </xf>
    <xf numFmtId="0" fontId="0" fillId="17" borderId="9" xfId="0" applyFill="1" applyBorder="1" applyAlignment="1">
      <alignment horizontal="left"/>
    </xf>
    <xf numFmtId="0" fontId="0" fillId="18" borderId="9" xfId="0" applyFill="1" applyBorder="1" applyAlignment="1">
      <alignment horizontal="left"/>
    </xf>
    <xf numFmtId="0" fontId="0" fillId="0" borderId="0" xfId="0" applyFill="1" applyBorder="1" applyAlignment="1">
      <alignment wrapText="1"/>
    </xf>
    <xf numFmtId="0" fontId="0" fillId="19" borderId="9" xfId="0" applyFont="1" applyFill="1" applyBorder="1" applyAlignment="1">
      <alignment horizontal="left"/>
    </xf>
    <xf numFmtId="0" fontId="0" fillId="0" borderId="0" xfId="0" applyFill="1" applyBorder="1" applyAlignment="1">
      <alignment horizontal="left" indent="2"/>
    </xf>
    <xf numFmtId="0" fontId="66" fillId="0" borderId="0" xfId="0" applyFont="1"/>
    <xf numFmtId="0" fontId="60" fillId="0" borderId="0" xfId="0" applyFont="1"/>
    <xf numFmtId="0" fontId="0" fillId="20" borderId="19" xfId="0" applyFill="1" applyBorder="1"/>
    <xf numFmtId="0" fontId="0" fillId="0" borderId="0" xfId="0" applyFont="1" applyFill="1" applyBorder="1"/>
    <xf numFmtId="0" fontId="68" fillId="0" borderId="0" xfId="0" applyFont="1" applyAlignment="1">
      <alignment horizontal="center" vertical="top" wrapText="1"/>
    </xf>
    <xf numFmtId="0" fontId="66" fillId="20" borderId="19" xfId="0" applyFont="1" applyFill="1" applyBorder="1"/>
    <xf numFmtId="0" fontId="62" fillId="0" borderId="10" xfId="0" applyFont="1" applyBorder="1"/>
    <xf numFmtId="0" fontId="76" fillId="0" borderId="0" xfId="0" applyFont="1"/>
    <xf numFmtId="0" fontId="75" fillId="0" borderId="0" xfId="0" applyFont="1"/>
    <xf numFmtId="0" fontId="0" fillId="0" borderId="0" xfId="0" quotePrefix="1"/>
    <xf numFmtId="14" fontId="0" fillId="17" borderId="20" xfId="0" applyNumberFormat="1" applyFill="1" applyBorder="1" applyAlignment="1">
      <alignment horizontal="left"/>
    </xf>
    <xf numFmtId="0" fontId="75" fillId="0" borderId="10" xfId="0" applyFont="1" applyBorder="1"/>
    <xf numFmtId="0" fontId="75" fillId="0" borderId="0" xfId="0" applyFont="1" applyBorder="1"/>
    <xf numFmtId="199" fontId="0" fillId="22" borderId="28" xfId="0" applyNumberFormat="1" applyFill="1" applyBorder="1" applyAlignment="1" applyProtection="1">
      <alignment horizontal="center"/>
      <protection locked="0"/>
    </xf>
    <xf numFmtId="199" fontId="0" fillId="22" borderId="10" xfId="0" applyNumberFormat="1" applyFill="1" applyBorder="1" applyAlignment="1" applyProtection="1">
      <alignment horizontal="center"/>
      <protection locked="0"/>
    </xf>
    <xf numFmtId="0" fontId="75" fillId="0" borderId="10" xfId="0" applyFont="1" applyBorder="1" applyAlignment="1">
      <alignment wrapText="1"/>
    </xf>
    <xf numFmtId="197" fontId="0" fillId="19" borderId="10" xfId="479" applyNumberFormat="1" applyFont="1" applyFill="1" applyBorder="1" applyAlignment="1">
      <alignment horizontal="left"/>
    </xf>
    <xf numFmtId="0" fontId="78" fillId="0" borderId="0" xfId="0" applyFont="1"/>
    <xf numFmtId="0" fontId="78" fillId="0" borderId="0" xfId="0" applyFont="1" applyAlignment="1">
      <alignment horizontal="center"/>
    </xf>
    <xf numFmtId="18" fontId="78" fillId="0" borderId="0" xfId="0" applyNumberFormat="1" applyFont="1"/>
    <xf numFmtId="0" fontId="78" fillId="0" borderId="0" xfId="0" applyFont="1" applyFill="1" applyAlignment="1">
      <alignment horizontal="center"/>
    </xf>
    <xf numFmtId="18" fontId="78" fillId="0" borderId="0" xfId="0" applyNumberFormat="1" applyFont="1" applyFill="1"/>
    <xf numFmtId="164" fontId="78" fillId="0" borderId="0" xfId="66" applyNumberFormat="1" applyFont="1" applyFill="1"/>
    <xf numFmtId="0" fontId="78" fillId="0" borderId="0" xfId="0" applyFont="1" applyFill="1"/>
    <xf numFmtId="0" fontId="78" fillId="0" borderId="0" xfId="0" applyFont="1" applyFill="1" applyBorder="1"/>
    <xf numFmtId="0" fontId="78" fillId="0" borderId="0" xfId="0" applyFont="1" applyFill="1" applyAlignment="1">
      <alignment horizontal="right"/>
    </xf>
    <xf numFmtId="0" fontId="81" fillId="0" borderId="0" xfId="0" applyFont="1" applyAlignment="1">
      <alignment horizontal="right"/>
    </xf>
    <xf numFmtId="0" fontId="78" fillId="0" borderId="0" xfId="0" applyFont="1" applyAlignment="1">
      <alignment horizontal="right"/>
    </xf>
    <xf numFmtId="0" fontId="78" fillId="0" borderId="29" xfId="0" applyFont="1" applyBorder="1" applyAlignment="1">
      <alignment horizontal="center"/>
    </xf>
    <xf numFmtId="0" fontId="78" fillId="0" borderId="7" xfId="0" applyFont="1" applyBorder="1" applyAlignment="1">
      <alignment horizontal="right" wrapText="1"/>
    </xf>
    <xf numFmtId="0" fontId="78" fillId="0" borderId="30" xfId="0" applyFont="1" applyBorder="1" applyAlignment="1">
      <alignment horizontal="right" wrapText="1"/>
    </xf>
    <xf numFmtId="0" fontId="78" fillId="0" borderId="10" xfId="0" applyFont="1" applyBorder="1" applyAlignment="1">
      <alignment horizontal="center"/>
    </xf>
    <xf numFmtId="18" fontId="78" fillId="0" borderId="10" xfId="0" applyNumberFormat="1" applyFont="1" applyBorder="1"/>
    <xf numFmtId="164" fontId="78" fillId="0" borderId="10" xfId="66" applyNumberFormat="1" applyFont="1" applyBorder="1"/>
    <xf numFmtId="0" fontId="78" fillId="0" borderId="10" xfId="0" applyFont="1" applyBorder="1"/>
    <xf numFmtId="0" fontId="78" fillId="0" borderId="28" xfId="0" applyFont="1" applyBorder="1" applyAlignment="1">
      <alignment horizontal="center"/>
    </xf>
    <xf numFmtId="18" fontId="78" fillId="0" borderId="28" xfId="0" applyNumberFormat="1" applyFont="1" applyBorder="1"/>
    <xf numFmtId="164" fontId="78" fillId="0" borderId="28" xfId="66" applyNumberFormat="1" applyFont="1" applyBorder="1"/>
    <xf numFmtId="0" fontId="78" fillId="0" borderId="28" xfId="0" applyFont="1" applyBorder="1"/>
    <xf numFmtId="0" fontId="78" fillId="0" borderId="7" xfId="0" applyFont="1" applyBorder="1" applyAlignment="1">
      <alignment horizontal="center"/>
    </xf>
    <xf numFmtId="0" fontId="78" fillId="0" borderId="30" xfId="0" applyFont="1" applyBorder="1" applyAlignment="1">
      <alignment horizontal="center"/>
    </xf>
    <xf numFmtId="14" fontId="0" fillId="17" borderId="31" xfId="0" applyNumberFormat="1" applyFill="1" applyBorder="1" applyAlignment="1">
      <alignment horizontal="left"/>
    </xf>
    <xf numFmtId="0" fontId="0" fillId="0" borderId="14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17" borderId="17" xfId="0" applyFill="1" applyBorder="1" applyAlignment="1" applyProtection="1">
      <alignment horizontal="center"/>
      <protection locked="0"/>
    </xf>
    <xf numFmtId="0" fontId="0" fillId="17" borderId="8" xfId="0" applyFill="1" applyBorder="1" applyAlignment="1" applyProtection="1">
      <alignment horizontal="center"/>
      <protection locked="0"/>
    </xf>
    <xf numFmtId="0" fontId="0" fillId="17" borderId="18" xfId="0" applyFill="1" applyBorder="1" applyAlignment="1" applyProtection="1">
      <alignment horizontal="center"/>
      <protection locked="0"/>
    </xf>
    <xf numFmtId="0" fontId="0" fillId="18" borderId="17" xfId="0" applyFill="1" applyBorder="1" applyAlignment="1" applyProtection="1">
      <alignment horizontal="center"/>
      <protection locked="0"/>
    </xf>
    <xf numFmtId="0" fontId="0" fillId="18" borderId="8" xfId="0" applyFill="1" applyBorder="1" applyAlignment="1" applyProtection="1">
      <alignment horizontal="center"/>
      <protection locked="0"/>
    </xf>
    <xf numFmtId="0" fontId="0" fillId="18" borderId="18" xfId="0" applyFill="1" applyBorder="1" applyAlignment="1" applyProtection="1">
      <alignment horizontal="center"/>
      <protection locked="0"/>
    </xf>
    <xf numFmtId="0" fontId="0" fillId="17" borderId="10" xfId="0" applyFill="1" applyBorder="1" applyAlignment="1" applyProtection="1">
      <alignment horizontal="left" vertical="top" wrapText="1"/>
      <protection locked="0"/>
    </xf>
    <xf numFmtId="0" fontId="62" fillId="8" borderId="10" xfId="0" applyFont="1" applyFill="1" applyBorder="1" applyAlignment="1">
      <alignment horizontal="left"/>
    </xf>
    <xf numFmtId="0" fontId="0" fillId="17" borderId="17" xfId="0" applyFill="1" applyBorder="1" applyAlignment="1" applyProtection="1">
      <alignment horizontal="left"/>
      <protection locked="0"/>
    </xf>
    <xf numFmtId="0" fontId="0" fillId="17" borderId="8" xfId="0" applyFill="1" applyBorder="1" applyAlignment="1" applyProtection="1">
      <alignment horizontal="left"/>
      <protection locked="0"/>
    </xf>
    <xf numFmtId="0" fontId="0" fillId="17" borderId="18" xfId="0" applyFill="1" applyBorder="1" applyAlignment="1" applyProtection="1">
      <alignment horizontal="left"/>
      <protection locked="0"/>
    </xf>
    <xf numFmtId="0" fontId="0" fillId="18" borderId="17" xfId="0" applyFill="1" applyBorder="1" applyAlignment="1" applyProtection="1">
      <alignment horizontal="left"/>
      <protection locked="0"/>
    </xf>
    <xf numFmtId="0" fontId="0" fillId="18" borderId="8" xfId="0" applyFill="1" applyBorder="1" applyAlignment="1" applyProtection="1">
      <alignment horizontal="left"/>
      <protection locked="0"/>
    </xf>
    <xf numFmtId="0" fontId="0" fillId="18" borderId="18" xfId="0" applyFill="1" applyBorder="1" applyAlignment="1" applyProtection="1">
      <alignment horizontal="left"/>
      <protection locked="0"/>
    </xf>
    <xf numFmtId="0" fontId="77" fillId="8" borderId="10" xfId="0" applyFont="1" applyFill="1" applyBorder="1" applyAlignment="1">
      <alignment horizontal="left"/>
    </xf>
    <xf numFmtId="0" fontId="79" fillId="0" borderId="10" xfId="0" applyFont="1" applyBorder="1" applyAlignment="1">
      <alignment horizontal="left" vertical="top" wrapText="1"/>
    </xf>
    <xf numFmtId="0" fontId="80" fillId="0" borderId="0" xfId="0" applyFont="1" applyFill="1" applyBorder="1" applyAlignment="1">
      <alignment horizontal="center"/>
    </xf>
    <xf numFmtId="0" fontId="78" fillId="0" borderId="0" xfId="0" applyFont="1" applyFill="1" applyBorder="1" applyAlignment="1">
      <alignment horizontal="center"/>
    </xf>
    <xf numFmtId="0" fontId="77" fillId="8" borderId="29" xfId="0" applyFont="1" applyFill="1" applyBorder="1" applyAlignment="1">
      <alignment horizontal="left"/>
    </xf>
    <xf numFmtId="0" fontId="77" fillId="8" borderId="7" xfId="0" applyFont="1" applyFill="1" applyBorder="1" applyAlignment="1">
      <alignment horizontal="left"/>
    </xf>
    <xf numFmtId="0" fontId="77" fillId="8" borderId="30" xfId="0" applyFont="1" applyFill="1" applyBorder="1" applyAlignment="1">
      <alignment horizontal="left"/>
    </xf>
    <xf numFmtId="198" fontId="0" fillId="17" borderId="10" xfId="478" applyNumberFormat="1" applyFont="1" applyFill="1" applyBorder="1" applyAlignment="1">
      <alignment horizontal="center"/>
    </xf>
    <xf numFmtId="0" fontId="0" fillId="0" borderId="2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left" wrapText="1"/>
    </xf>
  </cellXfs>
  <cellStyles count="480">
    <cellStyle name="$/RMB" xfId="1"/>
    <cellStyle name="$/RMB 0.00" xfId="2"/>
    <cellStyle name="$/RMB 0.00 2" xfId="3"/>
    <cellStyle name="$/RMB 0.0000" xfId="4"/>
    <cellStyle name="$/RMB 0.0000 2" xfId="5"/>
    <cellStyle name="$/RMB 2" xfId="6"/>
    <cellStyle name="$/RMB 3" xfId="7"/>
    <cellStyle name="$/RMB 4" xfId="8"/>
    <cellStyle name="$/RMB 5" xfId="9"/>
    <cellStyle name="$/RMB 6" xfId="10"/>
    <cellStyle name="$HK" xfId="11"/>
    <cellStyle name="$HK 0.000" xfId="12"/>
    <cellStyle name="$HK 0.000 2" xfId="13"/>
    <cellStyle name="$HK 2" xfId="14"/>
    <cellStyle name="$HK 3" xfId="15"/>
    <cellStyle name="$HK 4" xfId="16"/>
    <cellStyle name="$HK 5" xfId="17"/>
    <cellStyle name="$HK 6" xfId="18"/>
    <cellStyle name="*MB Hardwired" xfId="19"/>
    <cellStyle name="*MB Input Table Calc" xfId="20"/>
    <cellStyle name="*MB Normal" xfId="21"/>
    <cellStyle name="*MB Placeholder" xfId="22"/>
    <cellStyle name="?? [0]_VERA" xfId="23"/>
    <cellStyle name="?????_VERA" xfId="24"/>
    <cellStyle name="??_VERA" xfId="25"/>
    <cellStyle name="_02a.  Appendix A to Protocol- Offer Form_0225_Final" xfId="26"/>
    <cellStyle name="_02b   Appendix B to Protocol - Developer Experience_0225_Final" xfId="27"/>
    <cellStyle name="_Appendix I.1_WatsonvilleMaster_GenFacilityInfo_NonAsAvailable_0612_v4" xfId="28"/>
    <cellStyle name="_AppendixI1_GenFacilityInfo_NonAsAvailable_0707" xfId="29"/>
    <cellStyle name="_CalPeak Model 5.24.06 - Final Equity Case v1" xfId="30"/>
    <cellStyle name="_CalPeak Pro Forma v33" xfId="31"/>
    <cellStyle name="_x0010_“+ˆÉ•?pý¤" xfId="32"/>
    <cellStyle name="_x0010_“+ˆÉ•?pý¤ 2" xfId="33"/>
    <cellStyle name="0" xfId="34"/>
    <cellStyle name="0 2" xfId="35"/>
    <cellStyle name="0_dimon" xfId="36"/>
    <cellStyle name="0_dimon 2" xfId="37"/>
    <cellStyle name="0_dimon_1" xfId="38"/>
    <cellStyle name="0_dimon_1 2" xfId="39"/>
    <cellStyle name="0_Price Forecast" xfId="40"/>
    <cellStyle name="0_Price Forecast 2" xfId="41"/>
    <cellStyle name="A_green" xfId="42"/>
    <cellStyle name="A_green 2" xfId="43"/>
    <cellStyle name="A_green_NCSC1003" xfId="44"/>
    <cellStyle name="A_green_NCSC1003 2" xfId="45"/>
    <cellStyle name="Actual Date" xfId="46"/>
    <cellStyle name="Actual Date 2" xfId="47"/>
    <cellStyle name="Actual Date 3" xfId="48"/>
    <cellStyle name="basic" xfId="49"/>
    <cellStyle name="Black" xfId="50"/>
    <cellStyle name="bli - Style6" xfId="51"/>
    <cellStyle name="bli - Style6 2" xfId="52"/>
    <cellStyle name="Blue" xfId="53"/>
    <cellStyle name="Blue 2" xfId="54"/>
    <cellStyle name="Calc Currency (0)" xfId="55"/>
    <cellStyle name="Cents" xfId="56"/>
    <cellStyle name="Comma" xfId="479" builtinId="3"/>
    <cellStyle name="Comma  - Style1" xfId="57"/>
    <cellStyle name="Comma  - Style2" xfId="58"/>
    <cellStyle name="Comma  - Style3" xfId="59"/>
    <cellStyle name="Comma  - Style4" xfId="60"/>
    <cellStyle name="Comma  - Style5" xfId="61"/>
    <cellStyle name="Comma  - Style6" xfId="62"/>
    <cellStyle name="Comma  - Style7" xfId="63"/>
    <cellStyle name="Comma  - Style8" xfId="64"/>
    <cellStyle name="Comma [00]" xfId="65"/>
    <cellStyle name="Comma 2" xfId="66"/>
    <cellStyle name="Comma 3" xfId="67"/>
    <cellStyle name="Comma0" xfId="68"/>
    <cellStyle name="Comma0 - Style5" xfId="69"/>
    <cellStyle name="Comma0 - Style5 2" xfId="70"/>
    <cellStyle name="Comma0 10" xfId="71"/>
    <cellStyle name="Comma0 11" xfId="72"/>
    <cellStyle name="Comma0 12" xfId="73"/>
    <cellStyle name="Comma0 13" xfId="74"/>
    <cellStyle name="Comma0 2" xfId="75"/>
    <cellStyle name="Comma0 3" xfId="76"/>
    <cellStyle name="Comma0 4" xfId="77"/>
    <cellStyle name="Comma0 5" xfId="78"/>
    <cellStyle name="Comma0 6" xfId="79"/>
    <cellStyle name="Comma0 7" xfId="80"/>
    <cellStyle name="Comma0 8" xfId="81"/>
    <cellStyle name="Comma0 9" xfId="82"/>
    <cellStyle name="Comma0_79CA8M.Salton_SolarP_1d11R" xfId="83"/>
    <cellStyle name="Comma1 - Style1" xfId="84"/>
    <cellStyle name="Comma1 - Style1 2" xfId="85"/>
    <cellStyle name="Copied" xfId="86"/>
    <cellStyle name="Currency" xfId="478" builtinId="4"/>
    <cellStyle name="Currency [$0]" xfId="87"/>
    <cellStyle name="Currency [£0]" xfId="88"/>
    <cellStyle name="Currency [00]" xfId="89"/>
    <cellStyle name="Currency 2" xfId="90"/>
    <cellStyle name="Currency 3" xfId="91"/>
    <cellStyle name="Currency 3 2" xfId="92"/>
    <cellStyle name="Currency 3 3" xfId="93"/>
    <cellStyle name="Currency 4" xfId="94"/>
    <cellStyle name="Currency 5" xfId="95"/>
    <cellStyle name="Currency 6" xfId="96"/>
    <cellStyle name="Currency 7" xfId="97"/>
    <cellStyle name="Currency0" xfId="98"/>
    <cellStyle name="Currency0 2" xfId="99"/>
    <cellStyle name="Date" xfId="100"/>
    <cellStyle name="Dezimal [0]_Compiling Utility Macros" xfId="101"/>
    <cellStyle name="Dezimal_Compiling Utility Macros" xfId="102"/>
    <cellStyle name="Dollars &amp; Cents" xfId="103"/>
    <cellStyle name="Edge" xfId="104"/>
    <cellStyle name="Entered" xfId="105"/>
    <cellStyle name="Euro" xfId="106"/>
    <cellStyle name="EY House" xfId="107"/>
    <cellStyle name="EY House 2" xfId="108"/>
    <cellStyle name="F2" xfId="109"/>
    <cellStyle name="F2 2" xfId="110"/>
    <cellStyle name="F3" xfId="111"/>
    <cellStyle name="F3 2" xfId="112"/>
    <cellStyle name="F4" xfId="113"/>
    <cellStyle name="F4 2" xfId="114"/>
    <cellStyle name="F5" xfId="115"/>
    <cellStyle name="F5 2" xfId="116"/>
    <cellStyle name="F6" xfId="117"/>
    <cellStyle name="F6 2" xfId="118"/>
    <cellStyle name="F7" xfId="119"/>
    <cellStyle name="F7 2" xfId="120"/>
    <cellStyle name="F8" xfId="121"/>
    <cellStyle name="F8 2" xfId="122"/>
    <cellStyle name="Fixed" xfId="123"/>
    <cellStyle name="Fixed 2" xfId="124"/>
    <cellStyle name="fred" xfId="125"/>
    <cellStyle name="Fred%" xfId="126"/>
    <cellStyle name="Green" xfId="127"/>
    <cellStyle name="Grey" xfId="128"/>
    <cellStyle name="Grey 2" xfId="129"/>
    <cellStyle name="HEADER" xfId="130"/>
    <cellStyle name="HEADER 2" xfId="131"/>
    <cellStyle name="Header1" xfId="132"/>
    <cellStyle name="Header2" xfId="133"/>
    <cellStyle name="HEADING" xfId="134"/>
    <cellStyle name="Heading 1 2" xfId="135"/>
    <cellStyle name="Heading 1 3" xfId="136"/>
    <cellStyle name="Heading 2 2" xfId="137"/>
    <cellStyle name="Heading 2 3" xfId="138"/>
    <cellStyle name="HEADING 5" xfId="139"/>
    <cellStyle name="HEADING 6" xfId="140"/>
    <cellStyle name="HEADING 7" xfId="141"/>
    <cellStyle name="HEADING 8" xfId="142"/>
    <cellStyle name="HEADING 9" xfId="143"/>
    <cellStyle name="Heading1" xfId="144"/>
    <cellStyle name="Heading1 2" xfId="145"/>
    <cellStyle name="Heading2" xfId="146"/>
    <cellStyle name="Heading2 2" xfId="147"/>
    <cellStyle name="HeadlineStyle" xfId="148"/>
    <cellStyle name="HeadlineStyle 2" xfId="149"/>
    <cellStyle name="HeadlineStyleJustified" xfId="150"/>
    <cellStyle name="HeadlineStyleJustified 2" xfId="151"/>
    <cellStyle name="HIGHLIGHT" xfId="152"/>
    <cellStyle name="HIGHLIGHT 2" xfId="153"/>
    <cellStyle name="Hyperlink 2" xfId="154"/>
    <cellStyle name="Hyperlink 2 2" xfId="155"/>
    <cellStyle name="Hyperlink 2 2 2" xfId="156"/>
    <cellStyle name="Hyperlink 2 3" xfId="157"/>
    <cellStyle name="Hyperlink 3" xfId="158"/>
    <cellStyle name="Hyperlink 3 2" xfId="159"/>
    <cellStyle name="Hyperlink 4" xfId="160"/>
    <cellStyle name="Input [yellow]" xfId="161"/>
    <cellStyle name="Input [yellow] 2" xfId="162"/>
    <cellStyle name="LeapYears" xfId="163"/>
    <cellStyle name="Maintenance" xfId="164"/>
    <cellStyle name="Milliers [0]_Open&amp;Close" xfId="165"/>
    <cellStyle name="Milliers_Open&amp;Close" xfId="166"/>
    <cellStyle name="Monétaire [0]_Open&amp;Close" xfId="167"/>
    <cellStyle name="Monétaire_Open&amp;Close" xfId="168"/>
    <cellStyle name="NIS" xfId="169"/>
    <cellStyle name="NIS 2" xfId="170"/>
    <cellStyle name="no dec" xfId="171"/>
    <cellStyle name="Normal" xfId="0" builtinId="0"/>
    <cellStyle name="Normal - Style1" xfId="172"/>
    <cellStyle name="Normal - Style1 2" xfId="173"/>
    <cellStyle name="Normal - Style1 3" xfId="174"/>
    <cellStyle name="Normal - Style2" xfId="175"/>
    <cellStyle name="Normal - Style3" xfId="176"/>
    <cellStyle name="Normal - Style4" xfId="177"/>
    <cellStyle name="Normal - Style5" xfId="178"/>
    <cellStyle name="Normal - Style6" xfId="179"/>
    <cellStyle name="Normal - Style7" xfId="180"/>
    <cellStyle name="Normal - Style8" xfId="181"/>
    <cellStyle name="Normal 10" xfId="182"/>
    <cellStyle name="Normal 100" xfId="183"/>
    <cellStyle name="Normal 101" xfId="184"/>
    <cellStyle name="Normal 102" xfId="185"/>
    <cellStyle name="Normal 103" xfId="186"/>
    <cellStyle name="Normal 104" xfId="187"/>
    <cellStyle name="Normal 105" xfId="188"/>
    <cellStyle name="Normal 106" xfId="189"/>
    <cellStyle name="Normal 107" xfId="190"/>
    <cellStyle name="Normal 108" xfId="191"/>
    <cellStyle name="Normal 109" xfId="192"/>
    <cellStyle name="Normal 11" xfId="193"/>
    <cellStyle name="Normal 110" xfId="194"/>
    <cellStyle name="Normal 111" xfId="195"/>
    <cellStyle name="Normal 112" xfId="196"/>
    <cellStyle name="Normal 113" xfId="197"/>
    <cellStyle name="Normal 114" xfId="198"/>
    <cellStyle name="Normal 115" xfId="199"/>
    <cellStyle name="Normal 116" xfId="200"/>
    <cellStyle name="Normal 117" xfId="201"/>
    <cellStyle name="Normal 118" xfId="202"/>
    <cellStyle name="Normal 119" xfId="203"/>
    <cellStyle name="Normal 12" xfId="204"/>
    <cellStyle name="Normal 120" xfId="205"/>
    <cellStyle name="Normal 121" xfId="206"/>
    <cellStyle name="Normal 122" xfId="207"/>
    <cellStyle name="Normal 123" xfId="208"/>
    <cellStyle name="Normal 124" xfId="209"/>
    <cellStyle name="Normal 125" xfId="210"/>
    <cellStyle name="Normal 126" xfId="211"/>
    <cellStyle name="Normal 127" xfId="212"/>
    <cellStyle name="Normal 128" xfId="213"/>
    <cellStyle name="Normal 129" xfId="214"/>
    <cellStyle name="Normal 13" xfId="215"/>
    <cellStyle name="Normal 130" xfId="216"/>
    <cellStyle name="Normal 131" xfId="217"/>
    <cellStyle name="Normal 132" xfId="218"/>
    <cellStyle name="Normal 133" xfId="219"/>
    <cellStyle name="Normal 134" xfId="220"/>
    <cellStyle name="Normal 135" xfId="221"/>
    <cellStyle name="Normal 136" xfId="222"/>
    <cellStyle name="Normal 137" xfId="223"/>
    <cellStyle name="Normal 138" xfId="224"/>
    <cellStyle name="Normal 139" xfId="225"/>
    <cellStyle name="Normal 14" xfId="226"/>
    <cellStyle name="Normal 140" xfId="227"/>
    <cellStyle name="Normal 141" xfId="228"/>
    <cellStyle name="Normal 142" xfId="229"/>
    <cellStyle name="Normal 143" xfId="230"/>
    <cellStyle name="Normal 144" xfId="231"/>
    <cellStyle name="Normal 145" xfId="232"/>
    <cellStyle name="Normal 146" xfId="233"/>
    <cellStyle name="Normal 147" xfId="234"/>
    <cellStyle name="Normal 148" xfId="235"/>
    <cellStyle name="Normal 149" xfId="236"/>
    <cellStyle name="Normal 15" xfId="237"/>
    <cellStyle name="Normal 150" xfId="238"/>
    <cellStyle name="Normal 151" xfId="239"/>
    <cellStyle name="Normal 152" xfId="240"/>
    <cellStyle name="Normal 153" xfId="241"/>
    <cellStyle name="Normal 154" xfId="242"/>
    <cellStyle name="Normal 155" xfId="243"/>
    <cellStyle name="Normal 156" xfId="244"/>
    <cellStyle name="Normal 157" xfId="245"/>
    <cellStyle name="Normal 158" xfId="246"/>
    <cellStyle name="Normal 159" xfId="247"/>
    <cellStyle name="Normal 16" xfId="248"/>
    <cellStyle name="Normal 160" xfId="249"/>
    <cellStyle name="Normal 161" xfId="250"/>
    <cellStyle name="Normal 162" xfId="251"/>
    <cellStyle name="Normal 163" xfId="252"/>
    <cellStyle name="Normal 164" xfId="253"/>
    <cellStyle name="Normal 165" xfId="254"/>
    <cellStyle name="Normal 166" xfId="255"/>
    <cellStyle name="Normal 167" xfId="256"/>
    <cellStyle name="Normal 168" xfId="257"/>
    <cellStyle name="Normal 169" xfId="258"/>
    <cellStyle name="Normal 17" xfId="259"/>
    <cellStyle name="Normal 170" xfId="260"/>
    <cellStyle name="Normal 171" xfId="261"/>
    <cellStyle name="Normal 172" xfId="262"/>
    <cellStyle name="Normal 173" xfId="263"/>
    <cellStyle name="Normal 174" xfId="264"/>
    <cellStyle name="Normal 175" xfId="265"/>
    <cellStyle name="Normal 176" xfId="266"/>
    <cellStyle name="Normal 177" xfId="267"/>
    <cellStyle name="Normal 178" xfId="268"/>
    <cellStyle name="Normal 179" xfId="269"/>
    <cellStyle name="Normal 18" xfId="270"/>
    <cellStyle name="Normal 19" xfId="271"/>
    <cellStyle name="Normal 2" xfId="272"/>
    <cellStyle name="Normal 2 2" xfId="273"/>
    <cellStyle name="Normal 2 2 2" xfId="274"/>
    <cellStyle name="Normal 2 2 3" xfId="275"/>
    <cellStyle name="Normal 2 3" xfId="276"/>
    <cellStyle name="Normal 2 3 2" xfId="277"/>
    <cellStyle name="Normal 2 4" xfId="278"/>
    <cellStyle name="Normal 2 5" xfId="279"/>
    <cellStyle name="Normal 2 6" xfId="280"/>
    <cellStyle name="Normal 20" xfId="281"/>
    <cellStyle name="Normal 21" xfId="282"/>
    <cellStyle name="Normal 22" xfId="283"/>
    <cellStyle name="Normal 23" xfId="284"/>
    <cellStyle name="Normal 24" xfId="285"/>
    <cellStyle name="Normal 25" xfId="286"/>
    <cellStyle name="Normal 26" xfId="287"/>
    <cellStyle name="Normal 27" xfId="288"/>
    <cellStyle name="Normal 28" xfId="289"/>
    <cellStyle name="Normal 29" xfId="290"/>
    <cellStyle name="Normal 3" xfId="291"/>
    <cellStyle name="Normal 3 2" xfId="292"/>
    <cellStyle name="Normal 3 2 2" xfId="293"/>
    <cellStyle name="Normal 3 3" xfId="294"/>
    <cellStyle name="Normal 3 4" xfId="295"/>
    <cellStyle name="Normal 30" xfId="296"/>
    <cellStyle name="Normal 31" xfId="297"/>
    <cellStyle name="Normal 32" xfId="298"/>
    <cellStyle name="Normal 33" xfId="299"/>
    <cellStyle name="Normal 34" xfId="300"/>
    <cellStyle name="Normal 35" xfId="301"/>
    <cellStyle name="Normal 36" xfId="302"/>
    <cellStyle name="Normal 37" xfId="303"/>
    <cellStyle name="Normal 38" xfId="304"/>
    <cellStyle name="Normal 39" xfId="305"/>
    <cellStyle name="Normal 4" xfId="306"/>
    <cellStyle name="Normal 4 2" xfId="307"/>
    <cellStyle name="Normal 4 3" xfId="308"/>
    <cellStyle name="Normal 40" xfId="309"/>
    <cellStyle name="Normal 41" xfId="310"/>
    <cellStyle name="Normal 42" xfId="311"/>
    <cellStyle name="Normal 43" xfId="312"/>
    <cellStyle name="Normal 44" xfId="313"/>
    <cellStyle name="Normal 45" xfId="314"/>
    <cellStyle name="Normal 46" xfId="315"/>
    <cellStyle name="Normal 47" xfId="316"/>
    <cellStyle name="Normal 48" xfId="317"/>
    <cellStyle name="Normal 49" xfId="318"/>
    <cellStyle name="Normal 5" xfId="319"/>
    <cellStyle name="Normal 5 2" xfId="320"/>
    <cellStyle name="Normal 5 3" xfId="321"/>
    <cellStyle name="Normal 50" xfId="322"/>
    <cellStyle name="Normal 51" xfId="323"/>
    <cellStyle name="Normal 52" xfId="324"/>
    <cellStyle name="Normal 53" xfId="325"/>
    <cellStyle name="Normal 54" xfId="326"/>
    <cellStyle name="Normal 55" xfId="327"/>
    <cellStyle name="Normal 56" xfId="328"/>
    <cellStyle name="Normal 57" xfId="329"/>
    <cellStyle name="Normal 58" xfId="330"/>
    <cellStyle name="Normal 59" xfId="331"/>
    <cellStyle name="Normal 6" xfId="332"/>
    <cellStyle name="Normal 6 2" xfId="333"/>
    <cellStyle name="Normal 6 3" xfId="334"/>
    <cellStyle name="Normal 60" xfId="335"/>
    <cellStyle name="Normal 61" xfId="336"/>
    <cellStyle name="Normal 62" xfId="337"/>
    <cellStyle name="Normal 63" xfId="338"/>
    <cellStyle name="Normal 64" xfId="339"/>
    <cellStyle name="Normal 65" xfId="340"/>
    <cellStyle name="Normal 66" xfId="341"/>
    <cellStyle name="Normal 67" xfId="342"/>
    <cellStyle name="Normal 68" xfId="343"/>
    <cellStyle name="Normal 69" xfId="344"/>
    <cellStyle name="Normal 7" xfId="345"/>
    <cellStyle name="Normal 7 2" xfId="346"/>
    <cellStyle name="Normal 7 2 2" xfId="347"/>
    <cellStyle name="Normal 70" xfId="348"/>
    <cellStyle name="Normal 71" xfId="349"/>
    <cellStyle name="Normal 72" xfId="350"/>
    <cellStyle name="Normal 73" xfId="351"/>
    <cellStyle name="Normal 74" xfId="352"/>
    <cellStyle name="Normal 75" xfId="353"/>
    <cellStyle name="Normal 76" xfId="354"/>
    <cellStyle name="Normal 77" xfId="355"/>
    <cellStyle name="Normal 78" xfId="356"/>
    <cellStyle name="Normal 79" xfId="357"/>
    <cellStyle name="Normal 8" xfId="358"/>
    <cellStyle name="Normal 8 2" xfId="359"/>
    <cellStyle name="Normal 80" xfId="360"/>
    <cellStyle name="Normal 81" xfId="361"/>
    <cellStyle name="Normal 82" xfId="362"/>
    <cellStyle name="Normal 83" xfId="363"/>
    <cellStyle name="Normal 84" xfId="364"/>
    <cellStyle name="Normal 85" xfId="365"/>
    <cellStyle name="Normal 86" xfId="366"/>
    <cellStyle name="Normal 87" xfId="367"/>
    <cellStyle name="Normal 88" xfId="368"/>
    <cellStyle name="Normal 89" xfId="369"/>
    <cellStyle name="Normal 9" xfId="370"/>
    <cellStyle name="Normal 90" xfId="371"/>
    <cellStyle name="Normal 91" xfId="372"/>
    <cellStyle name="Normal 92" xfId="373"/>
    <cellStyle name="Normal 93" xfId="374"/>
    <cellStyle name="Normal 94" xfId="375"/>
    <cellStyle name="Normal 95" xfId="376"/>
    <cellStyle name="Normal 96" xfId="377"/>
    <cellStyle name="Normal 97" xfId="378"/>
    <cellStyle name="Normal 98" xfId="379"/>
    <cellStyle name="Normal 99" xfId="380"/>
    <cellStyle name="Note 2" xfId="381"/>
    <cellStyle name="pb_page_heading_LS" xfId="382"/>
    <cellStyle name="Percen - Style2" xfId="383"/>
    <cellStyle name="Percen - Style2 2" xfId="384"/>
    <cellStyle name="Percent [0%]" xfId="385"/>
    <cellStyle name="Percent [0.00%]" xfId="386"/>
    <cellStyle name="Percent [2]" xfId="387"/>
    <cellStyle name="Percent [2] 2" xfId="388"/>
    <cellStyle name="Percent 0%" xfId="389"/>
    <cellStyle name="Percent 10" xfId="390"/>
    <cellStyle name="Percent 11" xfId="391"/>
    <cellStyle name="Percent 12" xfId="392"/>
    <cellStyle name="Percent 13" xfId="393"/>
    <cellStyle name="Percent 14" xfId="394"/>
    <cellStyle name="Percent 15" xfId="395"/>
    <cellStyle name="Percent 16" xfId="396"/>
    <cellStyle name="Percent 17" xfId="397"/>
    <cellStyle name="Percent 18" xfId="398"/>
    <cellStyle name="Percent 2" xfId="399"/>
    <cellStyle name="Percent 2 2" xfId="400"/>
    <cellStyle name="Percent 2 3" xfId="401"/>
    <cellStyle name="Percent 3" xfId="402"/>
    <cellStyle name="Percent 3 2" xfId="403"/>
    <cellStyle name="Percent 4" xfId="404"/>
    <cellStyle name="Percent 5" xfId="405"/>
    <cellStyle name="Percent 6" xfId="406"/>
    <cellStyle name="Percent 7" xfId="407"/>
    <cellStyle name="Percent 8" xfId="408"/>
    <cellStyle name="Percent 9" xfId="409"/>
    <cellStyle name="Pink" xfId="410"/>
    <cellStyle name="Red" xfId="411"/>
    <cellStyle name="Remote" xfId="412"/>
    <cellStyle name="Revenue" xfId="413"/>
    <cellStyle name="RevList" xfId="414"/>
    <cellStyle name="RMB" xfId="415"/>
    <cellStyle name="Rmb [0]" xfId="416"/>
    <cellStyle name="Rmb [0] 2" xfId="417"/>
    <cellStyle name="RMB 0.00" xfId="418"/>
    <cellStyle name="RMB 0.00 2" xfId="419"/>
    <cellStyle name="RMB 2" xfId="420"/>
    <cellStyle name="RMB 3" xfId="421"/>
    <cellStyle name="RMB 4" xfId="422"/>
    <cellStyle name="RMB 5" xfId="423"/>
    <cellStyle name="RMB 6" xfId="424"/>
    <cellStyle name="Special" xfId="425"/>
    <cellStyle name="Standard_Anpassen der Amortisation" xfId="426"/>
    <cellStyle name="Style 1" xfId="427"/>
    <cellStyle name="Style 1 2" xfId="428"/>
    <cellStyle name="Style 21" xfId="429"/>
    <cellStyle name="Style 21 2" xfId="430"/>
    <cellStyle name="Style 22" xfId="431"/>
    <cellStyle name="Style 22 2" xfId="432"/>
    <cellStyle name="Style 23" xfId="433"/>
    <cellStyle name="Style 23 2" xfId="434"/>
    <cellStyle name="Style 24" xfId="435"/>
    <cellStyle name="Style 24 2" xfId="436"/>
    <cellStyle name="Style 25" xfId="437"/>
    <cellStyle name="Style 25 2" xfId="438"/>
    <cellStyle name="Style 26" xfId="439"/>
    <cellStyle name="Style 26 2" xfId="440"/>
    <cellStyle name="Style 27" xfId="441"/>
    <cellStyle name="Style 27 2" xfId="442"/>
    <cellStyle name="Style 28" xfId="443"/>
    <cellStyle name="Style 28 2" xfId="444"/>
    <cellStyle name="Style 29" xfId="445"/>
    <cellStyle name="Style 29 2" xfId="446"/>
    <cellStyle name="Style 30" xfId="447"/>
    <cellStyle name="Style 30 2" xfId="448"/>
    <cellStyle name="Style 31" xfId="449"/>
    <cellStyle name="Style 31 2" xfId="450"/>
    <cellStyle name="Style 32" xfId="451"/>
    <cellStyle name="Style 32 2" xfId="452"/>
    <cellStyle name="Style 33" xfId="453"/>
    <cellStyle name="Style 33 2" xfId="454"/>
    <cellStyle name="Style 34" xfId="455"/>
    <cellStyle name="Style 35" xfId="456"/>
    <cellStyle name="Style 36" xfId="457"/>
    <cellStyle name="Style 39" xfId="458"/>
    <cellStyle name="Style 39 2" xfId="459"/>
    <cellStyle name="STYLE1" xfId="460"/>
    <cellStyle name="STYLE1 2" xfId="461"/>
    <cellStyle name="STYLE2" xfId="462"/>
    <cellStyle name="STYLE2 2" xfId="463"/>
    <cellStyle name="Subtotal" xfId="464"/>
    <cellStyle name="test a style" xfId="465"/>
    <cellStyle name="Times New Roman" xfId="466"/>
    <cellStyle name="Total 2" xfId="467"/>
    <cellStyle name="Total 3" xfId="468"/>
    <cellStyle name="Unprot" xfId="469"/>
    <cellStyle name="Unprot 2" xfId="470"/>
    <cellStyle name="Unprot$" xfId="471"/>
    <cellStyle name="Unprot$ 2" xfId="472"/>
    <cellStyle name="Unprotect" xfId="473"/>
    <cellStyle name="Value" xfId="474"/>
    <cellStyle name="Währung [0]_Compiling Utility Macros" xfId="475"/>
    <cellStyle name="Währung_Compiling Utility Macros" xfId="476"/>
    <cellStyle name="Yellow" xfId="477"/>
  </cellStyles>
  <dxfs count="0"/>
  <tableStyles count="0" defaultTableStyle="TableStyleMedium2" defaultPivotStyle="PivotStyleLight16"/>
  <colors>
    <mruColors>
      <color rgb="FF00CCFF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M27"/>
  <sheetViews>
    <sheetView tabSelected="1" zoomScale="85" zoomScaleNormal="85" workbookViewId="0">
      <selection activeCell="A28" sqref="A28:XFD1048576"/>
    </sheetView>
  </sheetViews>
  <sheetFormatPr defaultColWidth="0" defaultRowHeight="15" zeroHeight="1"/>
  <cols>
    <col min="1" max="1" width="4.140625" customWidth="1"/>
    <col min="2" max="2" width="21.7109375" customWidth="1"/>
    <col min="3" max="3" width="18.5703125" customWidth="1"/>
    <col min="4" max="5" width="9.140625" customWidth="1"/>
    <col min="6" max="6" width="17.42578125" customWidth="1"/>
    <col min="7" max="7" width="4.5703125" customWidth="1"/>
    <col min="8" max="10" width="9.140625" customWidth="1"/>
    <col min="11" max="11" width="3.5703125" customWidth="1"/>
    <col min="12" max="12" width="9.140625" customWidth="1"/>
    <col min="14" max="16384" width="9.140625" hidden="1"/>
  </cols>
  <sheetData>
    <row r="1" spans="2:13">
      <c r="J1" s="9" t="s">
        <v>18</v>
      </c>
    </row>
    <row r="2" spans="2:13"/>
    <row r="3" spans="2:13" ht="28.5">
      <c r="B3" s="3" t="s">
        <v>53</v>
      </c>
      <c r="F3" s="1"/>
    </row>
    <row r="4" spans="2:13" ht="15.75">
      <c r="B4" s="7" t="s">
        <v>69</v>
      </c>
    </row>
    <row r="5" spans="2:13"/>
    <row r="6" spans="2:13"/>
    <row r="7" spans="2:13">
      <c r="B7" s="57" t="s">
        <v>70</v>
      </c>
      <c r="C7" s="58"/>
      <c r="D7" s="58"/>
      <c r="E7" s="58"/>
      <c r="F7" s="58"/>
      <c r="G7" s="58"/>
      <c r="H7" s="58"/>
      <c r="I7" s="58"/>
      <c r="J7" s="59"/>
    </row>
    <row r="8" spans="2:13">
      <c r="B8" s="60"/>
      <c r="C8" s="61"/>
      <c r="D8" s="61"/>
      <c r="E8" s="61"/>
      <c r="F8" s="61"/>
      <c r="G8" s="61"/>
      <c r="H8" s="61"/>
      <c r="I8" s="61"/>
      <c r="J8" s="62"/>
    </row>
    <row r="9" spans="2:13">
      <c r="B9" s="60"/>
      <c r="C9" s="61"/>
      <c r="D9" s="61"/>
      <c r="E9" s="61"/>
      <c r="F9" s="61"/>
      <c r="G9" s="61"/>
      <c r="H9" s="61"/>
      <c r="I9" s="61"/>
      <c r="J9" s="62"/>
    </row>
    <row r="10" spans="2:13">
      <c r="B10" s="60"/>
      <c r="C10" s="61"/>
      <c r="D10" s="61"/>
      <c r="E10" s="61"/>
      <c r="F10" s="61"/>
      <c r="G10" s="61"/>
      <c r="H10" s="61"/>
      <c r="I10" s="61"/>
      <c r="J10" s="62"/>
    </row>
    <row r="11" spans="2:13">
      <c r="B11" s="63"/>
      <c r="C11" s="64"/>
      <c r="D11" s="64"/>
      <c r="E11" s="64"/>
      <c r="F11" s="64"/>
      <c r="G11" s="64"/>
      <c r="H11" s="64"/>
      <c r="I11" s="64"/>
      <c r="J11" s="65"/>
    </row>
    <row r="12" spans="2:13"/>
    <row r="13" spans="2:13" ht="15" customHeight="1">
      <c r="B13" s="2"/>
    </row>
    <row r="14" spans="2:13" ht="15.75" thickBot="1">
      <c r="B14" s="2" t="s">
        <v>48</v>
      </c>
      <c r="M14" s="16" t="s">
        <v>27</v>
      </c>
    </row>
    <row r="15" spans="2:13" ht="16.5" thickTop="1" thickBot="1">
      <c r="B15" s="10" t="s">
        <v>0</v>
      </c>
    </row>
    <row r="16" spans="2:13" ht="16.5" thickTop="1" thickBot="1">
      <c r="B16" s="11" t="s">
        <v>1</v>
      </c>
    </row>
    <row r="17" spans="2:2" ht="16.5" thickTop="1" thickBot="1">
      <c r="B17" s="13" t="s">
        <v>2</v>
      </c>
    </row>
    <row r="18" spans="2:2" ht="15.75" thickTop="1">
      <c r="B18" s="20" t="s">
        <v>44</v>
      </c>
    </row>
    <row r="19" spans="2:2"/>
    <row r="20" spans="2:2">
      <c r="B20" s="23" t="s">
        <v>47</v>
      </c>
    </row>
    <row r="21" spans="2:2">
      <c r="B21" s="24" t="s">
        <v>49</v>
      </c>
    </row>
    <row r="22" spans="2:2">
      <c r="B22" s="24" t="s">
        <v>64</v>
      </c>
    </row>
    <row r="23" spans="2:2">
      <c r="B23" s="24" t="s">
        <v>50</v>
      </c>
    </row>
    <row r="24" spans="2:2">
      <c r="B24" s="24" t="s">
        <v>51</v>
      </c>
    </row>
    <row r="25" spans="2:2"/>
    <row r="26" spans="2:2"/>
    <row r="27" spans="2:2"/>
  </sheetData>
  <sheetProtection password="DFD1" sheet="1" objects="1" scenarios="1"/>
  <mergeCells count="1">
    <mergeCell ref="B7:J11"/>
  </mergeCells>
  <phoneticPr fontId="70" type="noConversion"/>
  <pageMargins left="0.7" right="0.7" top="0.75" bottom="0.75" header="0.3" footer="0.3"/>
  <pageSetup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B1:L53"/>
  <sheetViews>
    <sheetView zoomScale="85" zoomScaleNormal="85" workbookViewId="0">
      <selection activeCell="A54" sqref="A54:XFD1048576"/>
    </sheetView>
  </sheetViews>
  <sheetFormatPr defaultColWidth="0" defaultRowHeight="15" zeroHeight="1"/>
  <cols>
    <col min="1" max="1" width="3" customWidth="1"/>
    <col min="2" max="2" width="65.140625" customWidth="1"/>
    <col min="3" max="3" width="6.85546875" customWidth="1"/>
    <col min="4" max="4" width="4.7109375" customWidth="1"/>
    <col min="5" max="7" width="9.140625" customWidth="1"/>
    <col min="8" max="8" width="3.7109375" customWidth="1"/>
    <col min="9" max="9" width="9.140625" customWidth="1"/>
    <col min="10" max="10" width="3.85546875" customWidth="1"/>
    <col min="11" max="11" width="29.85546875" customWidth="1"/>
    <col min="12" max="12" width="23" customWidth="1"/>
    <col min="13" max="14" width="9.140625" customWidth="1"/>
    <col min="15" max="16384" width="9.140625" hidden="1"/>
  </cols>
  <sheetData>
    <row r="1" spans="2:12">
      <c r="G1" s="9" t="s">
        <v>19</v>
      </c>
    </row>
    <row r="2" spans="2:12"/>
    <row r="3" spans="2:12" ht="28.5">
      <c r="B3" s="3" t="str">
        <f>'1. Instructions'!B3</f>
        <v>Energy Efficiency Products Offer Form</v>
      </c>
      <c r="F3" s="1"/>
    </row>
    <row r="4" spans="2:12" ht="15.75">
      <c r="B4" s="7" t="str">
        <f>'1. Instructions'!B4</f>
        <v>2014 All-Source LCR RFO</v>
      </c>
    </row>
    <row r="5" spans="2:12"/>
    <row r="6" spans="2:12">
      <c r="C6" s="6"/>
      <c r="D6" s="6"/>
    </row>
    <row r="7" spans="2:12">
      <c r="B7" s="8" t="s">
        <v>3</v>
      </c>
      <c r="C7" s="5"/>
      <c r="D7" s="5"/>
      <c r="E7" s="5"/>
      <c r="F7" s="5"/>
      <c r="G7" s="5"/>
    </row>
    <row r="8" spans="2:12"/>
    <row r="9" spans="2:12">
      <c r="B9" s="2" t="s">
        <v>14</v>
      </c>
      <c r="K9" s="16" t="s">
        <v>30</v>
      </c>
      <c r="L9" s="16" t="s">
        <v>29</v>
      </c>
    </row>
    <row r="10" spans="2:12">
      <c r="B10" t="s">
        <v>7</v>
      </c>
      <c r="C10" s="66"/>
      <c r="D10" s="67"/>
      <c r="E10" s="67"/>
      <c r="F10" s="67"/>
      <c r="G10" s="67"/>
      <c r="H10" s="17"/>
      <c r="K10" s="19" t="s">
        <v>34</v>
      </c>
      <c r="L10" s="19" t="s">
        <v>35</v>
      </c>
    </row>
    <row r="11" spans="2:12">
      <c r="B11" t="s">
        <v>6</v>
      </c>
      <c r="C11" s="66"/>
      <c r="D11" s="67"/>
      <c r="E11" s="67"/>
      <c r="F11" s="67"/>
      <c r="G11" s="67"/>
      <c r="H11" s="17"/>
      <c r="K11" s="19" t="s">
        <v>36</v>
      </c>
      <c r="L11" s="19" t="s">
        <v>37</v>
      </c>
    </row>
    <row r="12" spans="2:12">
      <c r="B12" t="s">
        <v>8</v>
      </c>
      <c r="C12" s="66"/>
      <c r="D12" s="67"/>
      <c r="E12" s="67"/>
      <c r="F12" s="67"/>
      <c r="G12" s="67"/>
      <c r="H12" s="17"/>
      <c r="K12" s="19" t="s">
        <v>38</v>
      </c>
      <c r="L12" s="19" t="s">
        <v>32</v>
      </c>
    </row>
    <row r="13" spans="2:12">
      <c r="B13" t="s">
        <v>5</v>
      </c>
      <c r="C13" s="66"/>
      <c r="D13" s="67"/>
      <c r="E13" s="67"/>
      <c r="F13" s="67"/>
      <c r="G13" s="67"/>
      <c r="H13" s="17"/>
      <c r="K13" s="19" t="s">
        <v>39</v>
      </c>
      <c r="L13" s="19" t="s">
        <v>31</v>
      </c>
    </row>
    <row r="14" spans="2:12">
      <c r="B14" t="s">
        <v>4</v>
      </c>
      <c r="C14" s="66"/>
      <c r="D14" s="67"/>
      <c r="E14" s="67"/>
      <c r="F14" s="67"/>
      <c r="G14" s="67"/>
      <c r="H14" s="17"/>
      <c r="K14" s="19" t="s">
        <v>40</v>
      </c>
      <c r="L14" s="19" t="s">
        <v>33</v>
      </c>
    </row>
    <row r="15" spans="2:12">
      <c r="K15" s="19" t="s">
        <v>41</v>
      </c>
      <c r="L15" s="19" t="s">
        <v>41</v>
      </c>
    </row>
    <row r="16" spans="2:12">
      <c r="B16" s="2" t="s">
        <v>15</v>
      </c>
    </row>
    <row r="17" spans="2:8">
      <c r="B17" t="s">
        <v>7</v>
      </c>
      <c r="C17" s="66"/>
      <c r="D17" s="67"/>
      <c r="E17" s="67"/>
      <c r="F17" s="67"/>
      <c r="G17" s="68"/>
      <c r="H17" s="17"/>
    </row>
    <row r="18" spans="2:8">
      <c r="B18" t="s">
        <v>6</v>
      </c>
      <c r="C18" s="66"/>
      <c r="D18" s="67"/>
      <c r="E18" s="67"/>
      <c r="F18" s="67"/>
      <c r="G18" s="68"/>
      <c r="H18" s="17"/>
    </row>
    <row r="19" spans="2:8">
      <c r="B19" t="s">
        <v>8</v>
      </c>
      <c r="C19" s="66"/>
      <c r="D19" s="67"/>
      <c r="E19" s="67"/>
      <c r="F19" s="67"/>
      <c r="G19" s="68"/>
      <c r="H19" s="17"/>
    </row>
    <row r="20" spans="2:8">
      <c r="B20" t="s">
        <v>5</v>
      </c>
      <c r="C20" s="66"/>
      <c r="D20" s="67"/>
      <c r="E20" s="67"/>
      <c r="F20" s="67"/>
      <c r="G20" s="68"/>
      <c r="H20" s="17"/>
    </row>
    <row r="21" spans="2:8">
      <c r="B21" t="s">
        <v>4</v>
      </c>
      <c r="C21" s="66"/>
      <c r="D21" s="67"/>
      <c r="E21" s="67"/>
      <c r="F21" s="67"/>
      <c r="G21" s="68"/>
      <c r="H21" s="17"/>
    </row>
    <row r="22" spans="2:8"/>
    <row r="23" spans="2:8">
      <c r="B23" s="2" t="s">
        <v>16</v>
      </c>
    </row>
    <row r="24" spans="2:8">
      <c r="B24" t="s">
        <v>9</v>
      </c>
      <c r="C24" s="66"/>
      <c r="D24" s="67"/>
      <c r="E24" s="67"/>
      <c r="F24" s="67"/>
      <c r="G24" s="68"/>
      <c r="H24" s="17"/>
    </row>
    <row r="25" spans="2:8">
      <c r="B25" t="s">
        <v>10</v>
      </c>
      <c r="C25" s="66"/>
      <c r="D25" s="67"/>
      <c r="E25" s="67"/>
      <c r="F25" s="67"/>
      <c r="G25" s="68"/>
      <c r="H25" s="17"/>
    </row>
    <row r="26" spans="2:8">
      <c r="B26" t="s">
        <v>11</v>
      </c>
      <c r="C26" s="66"/>
      <c r="D26" s="67"/>
      <c r="E26" s="67"/>
      <c r="F26" s="67"/>
      <c r="G26" s="68"/>
      <c r="H26" s="17"/>
    </row>
    <row r="27" spans="2:8">
      <c r="B27" t="s">
        <v>12</v>
      </c>
      <c r="C27" s="66"/>
      <c r="D27" s="67"/>
      <c r="E27" s="67"/>
      <c r="F27" s="67"/>
      <c r="G27" s="68"/>
      <c r="H27" s="17"/>
    </row>
    <row r="28" spans="2:8">
      <c r="B28" t="s">
        <v>13</v>
      </c>
      <c r="C28" s="66"/>
      <c r="D28" s="67"/>
      <c r="E28" s="67"/>
      <c r="F28" s="67"/>
      <c r="G28" s="68"/>
      <c r="H28" s="17"/>
    </row>
    <row r="29" spans="2:8"/>
    <row r="30" spans="2:8">
      <c r="B30" s="2" t="s">
        <v>28</v>
      </c>
    </row>
    <row r="31" spans="2:8">
      <c r="B31" s="14" t="s">
        <v>30</v>
      </c>
      <c r="C31" s="69"/>
      <c r="D31" s="70"/>
      <c r="E31" s="70"/>
      <c r="F31" s="70"/>
      <c r="G31" s="71"/>
      <c r="H31" s="17"/>
    </row>
    <row r="32" spans="2:8">
      <c r="B32" s="14" t="s">
        <v>29</v>
      </c>
      <c r="C32" s="69"/>
      <c r="D32" s="70"/>
      <c r="E32" s="70"/>
      <c r="F32" s="70"/>
      <c r="G32" s="71"/>
      <c r="H32" s="17"/>
    </row>
    <row r="33" spans="2:9">
      <c r="B33" s="14" t="s">
        <v>45</v>
      </c>
      <c r="C33" s="69"/>
      <c r="D33" s="70"/>
      <c r="E33" s="70"/>
      <c r="F33" s="70"/>
      <c r="G33" s="71"/>
      <c r="H33" s="17"/>
    </row>
    <row r="34" spans="2:9">
      <c r="B34" s="14" t="s">
        <v>46</v>
      </c>
      <c r="C34" s="66"/>
      <c r="D34" s="67"/>
      <c r="E34" s="67"/>
      <c r="F34" s="67"/>
      <c r="G34" s="68"/>
    </row>
    <row r="35" spans="2:9"/>
    <row r="36" spans="2:9">
      <c r="B36" s="18" t="s">
        <v>42</v>
      </c>
      <c r="C36" s="66"/>
      <c r="D36" s="67"/>
      <c r="E36" s="67"/>
      <c r="F36" s="67"/>
      <c r="G36" s="68"/>
      <c r="H36" s="17"/>
    </row>
    <row r="37" spans="2:9"/>
    <row r="38" spans="2:9">
      <c r="B38" s="8" t="s">
        <v>17</v>
      </c>
      <c r="C38" s="5"/>
      <c r="D38" s="5"/>
      <c r="E38" s="5"/>
      <c r="F38" s="5"/>
      <c r="G38" s="5"/>
    </row>
    <row r="39" spans="2:9">
      <c r="B39" s="12" t="s">
        <v>24</v>
      </c>
      <c r="C39" s="69"/>
      <c r="D39" s="70"/>
      <c r="E39" s="70"/>
      <c r="F39" s="70"/>
      <c r="G39" s="71"/>
      <c r="H39" s="17"/>
      <c r="I39" s="22" t="s">
        <v>22</v>
      </c>
    </row>
    <row r="40" spans="2:9">
      <c r="B40" s="12" t="s">
        <v>26</v>
      </c>
      <c r="C40" s="69"/>
      <c r="D40" s="70"/>
      <c r="E40" s="70"/>
      <c r="F40" s="70"/>
      <c r="G40" s="71"/>
      <c r="H40" s="17"/>
      <c r="I40" s="22" t="s">
        <v>23</v>
      </c>
    </row>
    <row r="41" spans="2:9">
      <c r="B41" s="12" t="s">
        <v>25</v>
      </c>
      <c r="C41" s="69"/>
      <c r="D41" s="70"/>
      <c r="E41" s="70"/>
      <c r="F41" s="70"/>
      <c r="G41" s="71"/>
      <c r="H41" s="17"/>
    </row>
    <row r="42" spans="2:9"/>
    <row r="43" spans="2:9"/>
    <row r="44" spans="2:9"/>
    <row r="45" spans="2:9"/>
    <row r="46" spans="2:9"/>
    <row r="47" spans="2:9"/>
    <row r="48" spans="2:9"/>
    <row r="49"/>
    <row r="50"/>
    <row r="51"/>
    <row r="52"/>
    <row r="53"/>
  </sheetData>
  <sheetProtection password="DFD1" sheet="1" objects="1" scenarios="1"/>
  <mergeCells count="23">
    <mergeCell ref="C26:G26"/>
    <mergeCell ref="C32:G32"/>
    <mergeCell ref="C36:G36"/>
    <mergeCell ref="C41:G41"/>
    <mergeCell ref="C33:G33"/>
    <mergeCell ref="C40:G40"/>
    <mergeCell ref="C34:G34"/>
    <mergeCell ref="C20:G20"/>
    <mergeCell ref="C10:G10"/>
    <mergeCell ref="C11:G11"/>
    <mergeCell ref="C12:G12"/>
    <mergeCell ref="C39:G39"/>
    <mergeCell ref="C13:G13"/>
    <mergeCell ref="C31:G31"/>
    <mergeCell ref="C17:G17"/>
    <mergeCell ref="C27:G27"/>
    <mergeCell ref="C14:G14"/>
    <mergeCell ref="C18:G18"/>
    <mergeCell ref="C19:G19"/>
    <mergeCell ref="C28:G28"/>
    <mergeCell ref="C21:G21"/>
    <mergeCell ref="C24:G24"/>
    <mergeCell ref="C25:G25"/>
  </mergeCells>
  <phoneticPr fontId="70" type="noConversion"/>
  <dataValidations count="3">
    <dataValidation type="list" allowBlank="1" showInputMessage="1" showErrorMessage="1" sqref="C39:G41">
      <formula1>$I$39:$I$40</formula1>
    </dataValidation>
    <dataValidation type="list" allowBlank="1" showInputMessage="1" showErrorMessage="1" sqref="C31:G31">
      <formula1>$K$10:$K$15</formula1>
    </dataValidation>
    <dataValidation type="list" allowBlank="1" showInputMessage="1" showErrorMessage="1" sqref="C32:G33">
      <formula1>$L$10:$L$15</formula1>
    </dataValidation>
  </dataValidations>
  <pageMargins left="0.7" right="0.7" top="0.75" bottom="0.75" header="0.3" footer="0.3"/>
  <pageSetup scale="81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Q41"/>
  <sheetViews>
    <sheetView zoomScale="85" zoomScaleNormal="85" workbookViewId="0">
      <selection activeCell="A42" sqref="A42:XFD1048576"/>
    </sheetView>
  </sheetViews>
  <sheetFormatPr defaultColWidth="0" defaultRowHeight="15" zeroHeight="1"/>
  <cols>
    <col min="1" max="1" width="3" customWidth="1"/>
    <col min="2" max="2" width="40.5703125" customWidth="1"/>
    <col min="3" max="3" width="21.42578125" bestFit="1" customWidth="1"/>
    <col min="4" max="5" width="23.42578125" bestFit="1" customWidth="1"/>
    <col min="6" max="7" width="9.140625" customWidth="1"/>
    <col min="8" max="8" width="3.7109375" style="15" customWidth="1"/>
    <col min="9" max="9" width="9.140625" style="15" customWidth="1"/>
    <col min="10" max="10" width="3.85546875" style="15" customWidth="1"/>
    <col min="11" max="11" width="9.140625" style="15" hidden="1"/>
    <col min="12" max="12" width="11.42578125" style="15" hidden="1"/>
    <col min="13" max="17" width="0" style="15" hidden="1"/>
    <col min="18" max="16384" width="9.140625" hidden="1"/>
  </cols>
  <sheetData>
    <row r="1" spans="2:7">
      <c r="G1" s="9" t="s">
        <v>20</v>
      </c>
    </row>
    <row r="2" spans="2:7"/>
    <row r="3" spans="2:7" ht="28.5">
      <c r="B3" s="3" t="str">
        <f>'1. Instructions'!B3</f>
        <v>Energy Efficiency Products Offer Form</v>
      </c>
      <c r="F3" s="1"/>
    </row>
    <row r="4" spans="2:7" ht="15.75">
      <c r="B4" s="7" t="str">
        <f>'1. Instructions'!B4</f>
        <v>2014 All-Source LCR RFO</v>
      </c>
    </row>
    <row r="5" spans="2:7"/>
    <row r="6" spans="2:7">
      <c r="C6" s="6"/>
      <c r="D6" s="6"/>
    </row>
    <row r="7" spans="2:7">
      <c r="B7" s="73" t="s">
        <v>54</v>
      </c>
      <c r="C7" s="73"/>
      <c r="D7" s="73"/>
      <c r="E7" s="73"/>
      <c r="F7" s="73"/>
      <c r="G7" s="73"/>
    </row>
    <row r="8" spans="2:7"/>
    <row r="9" spans="2:7">
      <c r="B9" s="26" t="s">
        <v>55</v>
      </c>
      <c r="C9" s="74"/>
      <c r="D9" s="75"/>
      <c r="E9" s="76"/>
    </row>
    <row r="10" spans="2:7">
      <c r="B10" s="26" t="s">
        <v>56</v>
      </c>
      <c r="C10" s="74"/>
      <c r="D10" s="75"/>
      <c r="E10" s="76"/>
      <c r="F10" s="15"/>
      <c r="G10" s="15"/>
    </row>
    <row r="11" spans="2:7">
      <c r="B11" s="26" t="s">
        <v>57</v>
      </c>
      <c r="C11" s="74"/>
      <c r="D11" s="75"/>
      <c r="E11" s="76"/>
      <c r="F11" s="15"/>
      <c r="G11" s="22" t="s">
        <v>66</v>
      </c>
    </row>
    <row r="12" spans="2:7">
      <c r="B12" s="26" t="s">
        <v>58</v>
      </c>
      <c r="C12" s="77"/>
      <c r="D12" s="78"/>
      <c r="E12" s="79"/>
      <c r="F12" s="15"/>
      <c r="G12" s="22" t="s">
        <v>65</v>
      </c>
    </row>
    <row r="13" spans="2:7" ht="34.5" customHeight="1">
      <c r="B13" s="30" t="s">
        <v>60</v>
      </c>
      <c r="C13" s="74"/>
      <c r="D13" s="75"/>
      <c r="E13" s="76"/>
      <c r="F13" s="15"/>
      <c r="G13" s="15"/>
    </row>
    <row r="14" spans="2:7">
      <c r="B14" s="27"/>
      <c r="C14" s="27"/>
      <c r="D14" s="27"/>
      <c r="E14" s="27"/>
      <c r="F14" s="15"/>
      <c r="G14" s="15"/>
    </row>
    <row r="15" spans="2:7">
      <c r="B15" s="27"/>
      <c r="C15" s="27"/>
      <c r="D15" s="27"/>
      <c r="E15" s="27"/>
      <c r="F15" s="15"/>
      <c r="G15" s="15"/>
    </row>
    <row r="16" spans="2:7">
      <c r="B16" s="27"/>
      <c r="C16" s="27"/>
      <c r="D16" s="27"/>
      <c r="E16" s="27"/>
      <c r="F16" s="15"/>
      <c r="G16" s="15"/>
    </row>
    <row r="17" spans="2:14"/>
    <row r="18" spans="2:14">
      <c r="B18" s="21" t="s">
        <v>59</v>
      </c>
      <c r="N18" s="16" t="s">
        <v>21</v>
      </c>
    </row>
    <row r="19" spans="2:14">
      <c r="B19" s="72"/>
      <c r="C19" s="72"/>
      <c r="D19" s="72"/>
      <c r="E19" s="72"/>
      <c r="F19" s="72"/>
      <c r="G19" s="72"/>
      <c r="N19" s="16"/>
    </row>
    <row r="20" spans="2:14">
      <c r="B20" s="72"/>
      <c r="C20" s="72"/>
      <c r="D20" s="72"/>
      <c r="E20" s="72"/>
      <c r="F20" s="72"/>
      <c r="G20" s="72"/>
      <c r="N20" s="16"/>
    </row>
    <row r="21" spans="2:14">
      <c r="B21" s="72"/>
      <c r="C21" s="72"/>
      <c r="D21" s="72"/>
      <c r="E21" s="72"/>
      <c r="F21" s="72"/>
      <c r="G21" s="72"/>
      <c r="N21" s="16"/>
    </row>
    <row r="22" spans="2:14">
      <c r="B22" s="72"/>
      <c r="C22" s="72"/>
      <c r="D22" s="72"/>
      <c r="E22" s="72"/>
      <c r="F22" s="72"/>
      <c r="G22" s="72"/>
      <c r="N22" s="16"/>
    </row>
    <row r="23" spans="2:14">
      <c r="B23" s="72"/>
      <c r="C23" s="72"/>
      <c r="D23" s="72"/>
      <c r="E23" s="72"/>
      <c r="F23" s="72"/>
      <c r="G23" s="72"/>
      <c r="N23" s="16"/>
    </row>
    <row r="24" spans="2:14">
      <c r="B24" s="72"/>
      <c r="C24" s="72"/>
      <c r="D24" s="72"/>
      <c r="E24" s="72"/>
      <c r="F24" s="72"/>
      <c r="G24" s="72"/>
      <c r="N24" s="16"/>
    </row>
    <row r="25" spans="2:14">
      <c r="B25" s="72"/>
      <c r="C25" s="72"/>
      <c r="D25" s="72"/>
      <c r="E25" s="72"/>
      <c r="F25" s="72"/>
      <c r="G25" s="72"/>
      <c r="N25" s="16"/>
    </row>
    <row r="26" spans="2:14">
      <c r="B26" s="72"/>
      <c r="C26" s="72"/>
      <c r="D26" s="72"/>
      <c r="E26" s="72"/>
      <c r="F26" s="72"/>
      <c r="G26" s="72"/>
      <c r="N26" s="16"/>
    </row>
    <row r="27" spans="2:14">
      <c r="B27" s="72"/>
      <c r="C27" s="72"/>
      <c r="D27" s="72"/>
      <c r="E27" s="72"/>
      <c r="F27" s="72"/>
      <c r="G27" s="72"/>
      <c r="N27" s="16"/>
    </row>
    <row r="28" spans="2:14">
      <c r="B28" s="72"/>
      <c r="C28" s="72"/>
      <c r="D28" s="72"/>
      <c r="E28" s="72"/>
      <c r="F28" s="72"/>
      <c r="G28" s="72"/>
      <c r="N28" s="16" t="s">
        <v>43</v>
      </c>
    </row>
    <row r="29" spans="2:14">
      <c r="B29" s="72"/>
      <c r="C29" s="72"/>
      <c r="D29" s="72"/>
      <c r="E29" s="72"/>
      <c r="F29" s="72"/>
      <c r="G29" s="72"/>
    </row>
    <row r="30" spans="2:14">
      <c r="B30" s="72"/>
      <c r="C30" s="72"/>
      <c r="D30" s="72"/>
      <c r="E30" s="72"/>
      <c r="F30" s="72"/>
      <c r="G30" s="72"/>
      <c r="K30" s="22"/>
    </row>
    <row r="31" spans="2:14">
      <c r="B31" s="72"/>
      <c r="C31" s="72"/>
      <c r="D31" s="72"/>
      <c r="E31" s="72"/>
      <c r="F31" s="72"/>
      <c r="G31" s="72"/>
      <c r="K31" s="22"/>
    </row>
    <row r="32" spans="2:14">
      <c r="B32" s="72"/>
      <c r="C32" s="72"/>
      <c r="D32" s="72"/>
      <c r="E32" s="72"/>
      <c r="F32" s="72"/>
      <c r="G32" s="72"/>
      <c r="K32" s="22"/>
    </row>
    <row r="33" spans="2:11">
      <c r="B33" s="72"/>
      <c r="C33" s="72"/>
      <c r="D33" s="72"/>
      <c r="E33" s="72"/>
      <c r="F33" s="72"/>
      <c r="G33" s="72"/>
      <c r="K33" s="22"/>
    </row>
    <row r="34" spans="2:11">
      <c r="B34" s="72"/>
      <c r="C34" s="72"/>
      <c r="D34" s="72"/>
      <c r="E34" s="72"/>
      <c r="F34" s="72"/>
      <c r="G34" s="72"/>
      <c r="K34" s="22"/>
    </row>
    <row r="35" spans="2:11">
      <c r="B35" s="72"/>
      <c r="C35" s="72"/>
      <c r="D35" s="72"/>
      <c r="E35" s="72"/>
      <c r="F35" s="72"/>
      <c r="G35" s="72"/>
      <c r="K35" s="22"/>
    </row>
    <row r="36" spans="2:11">
      <c r="B36" s="72"/>
      <c r="C36" s="72"/>
      <c r="D36" s="72"/>
      <c r="E36" s="72"/>
      <c r="F36" s="72"/>
      <c r="G36" s="72"/>
      <c r="K36" s="22"/>
    </row>
    <row r="37" spans="2:11">
      <c r="B37" s="72"/>
      <c r="C37" s="72"/>
      <c r="D37" s="72"/>
      <c r="E37" s="72"/>
      <c r="F37" s="72"/>
      <c r="G37" s="72"/>
    </row>
    <row r="38" spans="2:11">
      <c r="B38" s="72"/>
      <c r="C38" s="72"/>
      <c r="D38" s="72"/>
      <c r="E38" s="72"/>
      <c r="F38" s="72"/>
      <c r="G38" s="72"/>
    </row>
    <row r="39" spans="2:11">
      <c r="B39" s="4"/>
    </row>
    <row r="40" spans="2:11">
      <c r="B40" s="4"/>
    </row>
    <row r="41" spans="2:11">
      <c r="B41" s="4"/>
    </row>
  </sheetData>
  <sheetProtection password="DFD1" sheet="1" objects="1" scenarios="1"/>
  <mergeCells count="7">
    <mergeCell ref="B19:G38"/>
    <mergeCell ref="B7:G7"/>
    <mergeCell ref="C9:E9"/>
    <mergeCell ref="C10:E10"/>
    <mergeCell ref="C11:E11"/>
    <mergeCell ref="C12:E12"/>
    <mergeCell ref="C13:E13"/>
  </mergeCells>
  <phoneticPr fontId="70" type="noConversion"/>
  <dataValidations xWindow="648" yWindow="355" count="6">
    <dataValidation allowBlank="1" showInputMessage="1" showErrorMessage="1" prompt="Street Name, or Common name proposed by Bidder" sqref="C9:E9"/>
    <dataValidation allowBlank="1" showInputMessage="1" showErrorMessage="1" prompt="Commerical, Residential, Industrial, etc._x000a_" sqref="C10:E10"/>
    <dataValidation allowBlank="1" showInputMessage="1" showErrorMessage="1" prompt="If applicable, single-family, office-building, etc." sqref="C11:E11"/>
    <dataValidation allowBlank="1" showInputMessage="1" showErrorMessage="1" prompt="Include Primary Measures (or Activities if Non-Resource)" sqref="B19:G38"/>
    <dataValidation allowBlank="1" showInputMessage="1" showErrorMessage="1" prompt="List and express as a % of total savings" sqref="C13:E13"/>
    <dataValidation type="list" allowBlank="1" showInputMessage="1" showErrorMessage="1" prompt="A resource generates energy to offset usage. A non-resource reduces usage." sqref="C12:E12">
      <formula1>$G$11:$G$12</formula1>
    </dataValidation>
  </dataValidations>
  <pageMargins left="0.7" right="0.7" top="0.75" bottom="0.75" header="0.3" footer="0.3"/>
  <pageSetup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Y375"/>
  <sheetViews>
    <sheetView zoomScale="85" zoomScaleNormal="85" workbookViewId="0">
      <selection activeCell="BA181" sqref="BA1:XFD1048576"/>
    </sheetView>
  </sheetViews>
  <sheetFormatPr defaultColWidth="0" defaultRowHeight="15" zeroHeight="1"/>
  <cols>
    <col min="1" max="52" width="9.140625" customWidth="1"/>
    <col min="53" max="16384" width="9.140625" hidden="1"/>
  </cols>
  <sheetData>
    <row r="1" spans="2:17">
      <c r="Q1" s="9" t="s">
        <v>52</v>
      </c>
    </row>
    <row r="2" spans="2:17"/>
    <row r="3" spans="2:17" ht="28.5">
      <c r="B3" s="3" t="str">
        <f>'1. Instructions'!B3</f>
        <v>Energy Efficiency Products Offer Form</v>
      </c>
      <c r="F3" s="1"/>
    </row>
    <row r="4" spans="2:17" ht="15.75">
      <c r="B4" s="7" t="str">
        <f>'1. Instructions'!B4</f>
        <v>2014 All-Source LCR RFO</v>
      </c>
    </row>
    <row r="5" spans="2:17"/>
    <row r="6" spans="2:17">
      <c r="B6" s="4"/>
    </row>
    <row r="7" spans="2:17" ht="18.75">
      <c r="B7" s="80" t="s">
        <v>63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</row>
    <row r="8" spans="2:17">
      <c r="B8" s="88" t="s">
        <v>61</v>
      </c>
      <c r="C8" s="88"/>
      <c r="D8" s="88"/>
      <c r="E8" s="88"/>
      <c r="F8" s="56"/>
    </row>
    <row r="9" spans="2:17">
      <c r="B9" s="89" t="s">
        <v>62</v>
      </c>
      <c r="C9" s="89"/>
      <c r="D9" s="89"/>
      <c r="E9" s="89"/>
      <c r="F9" s="25"/>
    </row>
    <row r="10" spans="2:17">
      <c r="B10" s="89" t="s">
        <v>67</v>
      </c>
      <c r="C10" s="89"/>
      <c r="D10" s="89"/>
      <c r="E10" s="89"/>
      <c r="F10" s="31">
        <f>(F9-F8)/365</f>
        <v>0</v>
      </c>
    </row>
    <row r="11" spans="2:17"/>
    <row r="12" spans="2:17" ht="44.25" customHeight="1">
      <c r="B12" s="90" t="s">
        <v>68</v>
      </c>
      <c r="C12" s="90"/>
      <c r="D12" s="90"/>
      <c r="E12" s="90"/>
      <c r="F12" s="87"/>
      <c r="G12" s="87"/>
    </row>
    <row r="13" spans="2:17"/>
    <row r="14" spans="2:17"/>
    <row r="15" spans="2:17"/>
    <row r="16" spans="2:17" ht="18.75">
      <c r="B16" s="80" t="s">
        <v>47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</row>
    <row r="17" spans="2:17" ht="15" customHeight="1">
      <c r="B17" s="81" t="s">
        <v>97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</row>
    <row r="18" spans="2:17" ht="15" customHeight="1"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</row>
    <row r="19" spans="2:17" ht="15" customHeight="1"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</row>
    <row r="20" spans="2:17" ht="15.75" thickBot="1">
      <c r="B20" s="82">
        <v>0</v>
      </c>
      <c r="C20" s="82"/>
      <c r="D20" s="83"/>
      <c r="E20" s="83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</row>
    <row r="21" spans="2:17" ht="19.5" thickBot="1">
      <c r="B21" s="84" t="s">
        <v>98</v>
      </c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6"/>
    </row>
    <row r="22" spans="2:17" ht="39.75" thickBot="1">
      <c r="B22" s="43" t="s">
        <v>71</v>
      </c>
      <c r="C22" s="44" t="s">
        <v>72</v>
      </c>
      <c r="D22" s="44" t="s">
        <v>73</v>
      </c>
      <c r="E22" s="45" t="s">
        <v>74</v>
      </c>
      <c r="F22" s="43" t="s">
        <v>75</v>
      </c>
      <c r="G22" s="54" t="s">
        <v>76</v>
      </c>
      <c r="H22" s="54" t="s">
        <v>77</v>
      </c>
      <c r="I22" s="54" t="s">
        <v>78</v>
      </c>
      <c r="J22" s="54" t="s">
        <v>79</v>
      </c>
      <c r="K22" s="54" t="s">
        <v>80</v>
      </c>
      <c r="L22" s="54" t="s">
        <v>81</v>
      </c>
      <c r="M22" s="54" t="s">
        <v>82</v>
      </c>
      <c r="N22" s="54" t="s">
        <v>83</v>
      </c>
      <c r="O22" s="54" t="s">
        <v>84</v>
      </c>
      <c r="P22" s="54" t="s">
        <v>85</v>
      </c>
      <c r="Q22" s="55" t="s">
        <v>86</v>
      </c>
    </row>
    <row r="23" spans="2:17">
      <c r="B23" s="50" t="s">
        <v>87</v>
      </c>
      <c r="C23" s="51">
        <v>0</v>
      </c>
      <c r="D23" s="52">
        <v>1</v>
      </c>
      <c r="E23" s="53">
        <v>1</v>
      </c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2:17">
      <c r="B24" s="46" t="s">
        <v>87</v>
      </c>
      <c r="C24" s="47">
        <f t="shared" ref="C24:C87" si="0">C23+(1/24)</f>
        <v>4.1666666666666664E-2</v>
      </c>
      <c r="D24" s="48">
        <v>2</v>
      </c>
      <c r="E24" s="49">
        <f t="shared" ref="E24:E87" si="1">E23+1</f>
        <v>2</v>
      </c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</row>
    <row r="25" spans="2:17">
      <c r="B25" s="46" t="s">
        <v>87</v>
      </c>
      <c r="C25" s="47">
        <f t="shared" si="0"/>
        <v>8.3333333333333329E-2</v>
      </c>
      <c r="D25" s="48">
        <v>3</v>
      </c>
      <c r="E25" s="49">
        <f t="shared" si="1"/>
        <v>3</v>
      </c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</row>
    <row r="26" spans="2:17">
      <c r="B26" s="46" t="s">
        <v>87</v>
      </c>
      <c r="C26" s="47">
        <f t="shared" si="0"/>
        <v>0.125</v>
      </c>
      <c r="D26" s="48">
        <v>4</v>
      </c>
      <c r="E26" s="49">
        <f t="shared" si="1"/>
        <v>4</v>
      </c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</row>
    <row r="27" spans="2:17">
      <c r="B27" s="46" t="s">
        <v>87</v>
      </c>
      <c r="C27" s="47">
        <f t="shared" si="0"/>
        <v>0.16666666666666666</v>
      </c>
      <c r="D27" s="48">
        <v>5</v>
      </c>
      <c r="E27" s="49">
        <f t="shared" si="1"/>
        <v>5</v>
      </c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</row>
    <row r="28" spans="2:17">
      <c r="B28" s="46" t="s">
        <v>87</v>
      </c>
      <c r="C28" s="47">
        <f t="shared" si="0"/>
        <v>0.20833333333333331</v>
      </c>
      <c r="D28" s="48">
        <v>6</v>
      </c>
      <c r="E28" s="49">
        <f t="shared" si="1"/>
        <v>6</v>
      </c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</row>
    <row r="29" spans="2:17">
      <c r="B29" s="46" t="s">
        <v>87</v>
      </c>
      <c r="C29" s="47">
        <f t="shared" si="0"/>
        <v>0.24999999999999997</v>
      </c>
      <c r="D29" s="48">
        <v>7</v>
      </c>
      <c r="E29" s="49">
        <f t="shared" si="1"/>
        <v>7</v>
      </c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</row>
    <row r="30" spans="2:17">
      <c r="B30" s="46" t="s">
        <v>87</v>
      </c>
      <c r="C30" s="47">
        <f t="shared" si="0"/>
        <v>0.29166666666666663</v>
      </c>
      <c r="D30" s="48">
        <v>8</v>
      </c>
      <c r="E30" s="49">
        <f t="shared" si="1"/>
        <v>8</v>
      </c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</row>
    <row r="31" spans="2:17">
      <c r="B31" s="46" t="s">
        <v>87</v>
      </c>
      <c r="C31" s="47">
        <f t="shared" si="0"/>
        <v>0.33333333333333331</v>
      </c>
      <c r="D31" s="48">
        <v>9</v>
      </c>
      <c r="E31" s="49">
        <f t="shared" si="1"/>
        <v>9</v>
      </c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</row>
    <row r="32" spans="2:17">
      <c r="B32" s="46" t="s">
        <v>87</v>
      </c>
      <c r="C32" s="47">
        <f t="shared" si="0"/>
        <v>0.375</v>
      </c>
      <c r="D32" s="48">
        <v>10</v>
      </c>
      <c r="E32" s="49">
        <f t="shared" si="1"/>
        <v>10</v>
      </c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</row>
    <row r="33" spans="2:17">
      <c r="B33" s="46" t="s">
        <v>87</v>
      </c>
      <c r="C33" s="47">
        <f t="shared" si="0"/>
        <v>0.41666666666666669</v>
      </c>
      <c r="D33" s="48">
        <v>11</v>
      </c>
      <c r="E33" s="49">
        <f t="shared" si="1"/>
        <v>11</v>
      </c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</row>
    <row r="34" spans="2:17">
      <c r="B34" s="46" t="s">
        <v>87</v>
      </c>
      <c r="C34" s="47">
        <f t="shared" si="0"/>
        <v>0.45833333333333337</v>
      </c>
      <c r="D34" s="48">
        <v>12</v>
      </c>
      <c r="E34" s="49">
        <f t="shared" si="1"/>
        <v>12</v>
      </c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</row>
    <row r="35" spans="2:17">
      <c r="B35" s="46" t="s">
        <v>87</v>
      </c>
      <c r="C35" s="47">
        <f t="shared" si="0"/>
        <v>0.5</v>
      </c>
      <c r="D35" s="48">
        <v>13</v>
      </c>
      <c r="E35" s="49">
        <f t="shared" si="1"/>
        <v>13</v>
      </c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</row>
    <row r="36" spans="2:17">
      <c r="B36" s="46" t="s">
        <v>87</v>
      </c>
      <c r="C36" s="47">
        <f t="shared" si="0"/>
        <v>0.54166666666666663</v>
      </c>
      <c r="D36" s="48">
        <v>14</v>
      </c>
      <c r="E36" s="49">
        <f t="shared" si="1"/>
        <v>14</v>
      </c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</row>
    <row r="37" spans="2:17">
      <c r="B37" s="46" t="s">
        <v>87</v>
      </c>
      <c r="C37" s="47">
        <f t="shared" si="0"/>
        <v>0.58333333333333326</v>
      </c>
      <c r="D37" s="48">
        <v>15</v>
      </c>
      <c r="E37" s="49">
        <f t="shared" si="1"/>
        <v>15</v>
      </c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</row>
    <row r="38" spans="2:17">
      <c r="B38" s="46" t="s">
        <v>87</v>
      </c>
      <c r="C38" s="47">
        <f t="shared" si="0"/>
        <v>0.62499999999999989</v>
      </c>
      <c r="D38" s="48">
        <v>16</v>
      </c>
      <c r="E38" s="49">
        <f t="shared" si="1"/>
        <v>16</v>
      </c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</row>
    <row r="39" spans="2:17">
      <c r="B39" s="46" t="s">
        <v>87</v>
      </c>
      <c r="C39" s="47">
        <f t="shared" si="0"/>
        <v>0.66666666666666652</v>
      </c>
      <c r="D39" s="48">
        <v>17</v>
      </c>
      <c r="E39" s="49">
        <f t="shared" si="1"/>
        <v>17</v>
      </c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</row>
    <row r="40" spans="2:17">
      <c r="B40" s="46" t="s">
        <v>87</v>
      </c>
      <c r="C40" s="47">
        <f t="shared" si="0"/>
        <v>0.70833333333333315</v>
      </c>
      <c r="D40" s="48">
        <v>18</v>
      </c>
      <c r="E40" s="49">
        <f t="shared" si="1"/>
        <v>18</v>
      </c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</row>
    <row r="41" spans="2:17">
      <c r="B41" s="46" t="s">
        <v>87</v>
      </c>
      <c r="C41" s="47">
        <f t="shared" si="0"/>
        <v>0.74999999999999978</v>
      </c>
      <c r="D41" s="48">
        <v>19</v>
      </c>
      <c r="E41" s="49">
        <f t="shared" si="1"/>
        <v>19</v>
      </c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</row>
    <row r="42" spans="2:17">
      <c r="B42" s="46" t="s">
        <v>87</v>
      </c>
      <c r="C42" s="47">
        <f t="shared" si="0"/>
        <v>0.79166666666666641</v>
      </c>
      <c r="D42" s="48">
        <v>20</v>
      </c>
      <c r="E42" s="49">
        <f t="shared" si="1"/>
        <v>20</v>
      </c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</row>
    <row r="43" spans="2:17">
      <c r="B43" s="46" t="s">
        <v>87</v>
      </c>
      <c r="C43" s="47">
        <f t="shared" si="0"/>
        <v>0.83333333333333304</v>
      </c>
      <c r="D43" s="48">
        <v>21</v>
      </c>
      <c r="E43" s="49">
        <f t="shared" si="1"/>
        <v>21</v>
      </c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</row>
    <row r="44" spans="2:17">
      <c r="B44" s="46" t="s">
        <v>87</v>
      </c>
      <c r="C44" s="47">
        <f t="shared" si="0"/>
        <v>0.87499999999999967</v>
      </c>
      <c r="D44" s="48">
        <v>22</v>
      </c>
      <c r="E44" s="49">
        <f t="shared" si="1"/>
        <v>22</v>
      </c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</row>
    <row r="45" spans="2:17">
      <c r="B45" s="46" t="s">
        <v>87</v>
      </c>
      <c r="C45" s="47">
        <f t="shared" si="0"/>
        <v>0.9166666666666663</v>
      </c>
      <c r="D45" s="48">
        <v>23</v>
      </c>
      <c r="E45" s="49">
        <f t="shared" si="1"/>
        <v>23</v>
      </c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</row>
    <row r="46" spans="2:17">
      <c r="B46" s="46" t="s">
        <v>87</v>
      </c>
      <c r="C46" s="47">
        <f t="shared" si="0"/>
        <v>0.95833333333333293</v>
      </c>
      <c r="D46" s="48">
        <v>24</v>
      </c>
      <c r="E46" s="49">
        <f t="shared" si="1"/>
        <v>24</v>
      </c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</row>
    <row r="47" spans="2:17">
      <c r="B47" s="46" t="s">
        <v>88</v>
      </c>
      <c r="C47" s="47">
        <f t="shared" si="0"/>
        <v>0.99999999999999956</v>
      </c>
      <c r="D47" s="48">
        <v>1</v>
      </c>
      <c r="E47" s="49">
        <f t="shared" si="1"/>
        <v>25</v>
      </c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</row>
    <row r="48" spans="2:17">
      <c r="B48" s="46" t="s">
        <v>88</v>
      </c>
      <c r="C48" s="47">
        <f t="shared" si="0"/>
        <v>1.0416666666666663</v>
      </c>
      <c r="D48" s="48">
        <v>2</v>
      </c>
      <c r="E48" s="49">
        <f t="shared" si="1"/>
        <v>26</v>
      </c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</row>
    <row r="49" spans="2:17">
      <c r="B49" s="46" t="s">
        <v>88</v>
      </c>
      <c r="C49" s="47">
        <f t="shared" si="0"/>
        <v>1.083333333333333</v>
      </c>
      <c r="D49" s="48">
        <v>3</v>
      </c>
      <c r="E49" s="49">
        <f t="shared" si="1"/>
        <v>27</v>
      </c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</row>
    <row r="50" spans="2:17">
      <c r="B50" s="46" t="s">
        <v>88</v>
      </c>
      <c r="C50" s="47">
        <f t="shared" si="0"/>
        <v>1.1249999999999998</v>
      </c>
      <c r="D50" s="48">
        <v>4</v>
      </c>
      <c r="E50" s="49">
        <f t="shared" si="1"/>
        <v>28</v>
      </c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</row>
    <row r="51" spans="2:17">
      <c r="B51" s="46" t="s">
        <v>88</v>
      </c>
      <c r="C51" s="47">
        <f t="shared" si="0"/>
        <v>1.1666666666666665</v>
      </c>
      <c r="D51" s="48">
        <v>5</v>
      </c>
      <c r="E51" s="49">
        <f t="shared" si="1"/>
        <v>29</v>
      </c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</row>
    <row r="52" spans="2:17">
      <c r="B52" s="46" t="s">
        <v>88</v>
      </c>
      <c r="C52" s="47">
        <f t="shared" si="0"/>
        <v>1.2083333333333333</v>
      </c>
      <c r="D52" s="48">
        <v>6</v>
      </c>
      <c r="E52" s="49">
        <f t="shared" si="1"/>
        <v>30</v>
      </c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</row>
    <row r="53" spans="2:17">
      <c r="B53" s="46" t="s">
        <v>88</v>
      </c>
      <c r="C53" s="47">
        <f t="shared" si="0"/>
        <v>1.25</v>
      </c>
      <c r="D53" s="48">
        <v>7</v>
      </c>
      <c r="E53" s="49">
        <f t="shared" si="1"/>
        <v>31</v>
      </c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</row>
    <row r="54" spans="2:17">
      <c r="B54" s="46" t="s">
        <v>88</v>
      </c>
      <c r="C54" s="47">
        <f t="shared" si="0"/>
        <v>1.2916666666666667</v>
      </c>
      <c r="D54" s="48">
        <v>8</v>
      </c>
      <c r="E54" s="49">
        <f t="shared" si="1"/>
        <v>32</v>
      </c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</row>
    <row r="55" spans="2:17">
      <c r="B55" s="46" t="s">
        <v>88</v>
      </c>
      <c r="C55" s="47">
        <f t="shared" si="0"/>
        <v>1.3333333333333335</v>
      </c>
      <c r="D55" s="48">
        <v>9</v>
      </c>
      <c r="E55" s="49">
        <f t="shared" si="1"/>
        <v>33</v>
      </c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</row>
    <row r="56" spans="2:17">
      <c r="B56" s="46" t="s">
        <v>88</v>
      </c>
      <c r="C56" s="47">
        <f t="shared" si="0"/>
        <v>1.3750000000000002</v>
      </c>
      <c r="D56" s="48">
        <v>10</v>
      </c>
      <c r="E56" s="49">
        <f t="shared" si="1"/>
        <v>34</v>
      </c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</row>
    <row r="57" spans="2:17">
      <c r="B57" s="46" t="s">
        <v>88</v>
      </c>
      <c r="C57" s="47">
        <f t="shared" si="0"/>
        <v>1.416666666666667</v>
      </c>
      <c r="D57" s="48">
        <v>11</v>
      </c>
      <c r="E57" s="49">
        <f t="shared" si="1"/>
        <v>35</v>
      </c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</row>
    <row r="58" spans="2:17">
      <c r="B58" s="46" t="s">
        <v>88</v>
      </c>
      <c r="C58" s="47">
        <f t="shared" si="0"/>
        <v>1.4583333333333337</v>
      </c>
      <c r="D58" s="48">
        <v>12</v>
      </c>
      <c r="E58" s="49">
        <f t="shared" si="1"/>
        <v>36</v>
      </c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</row>
    <row r="59" spans="2:17">
      <c r="B59" s="46" t="s">
        <v>88</v>
      </c>
      <c r="C59" s="47">
        <f t="shared" si="0"/>
        <v>1.5000000000000004</v>
      </c>
      <c r="D59" s="48">
        <v>13</v>
      </c>
      <c r="E59" s="49">
        <f t="shared" si="1"/>
        <v>37</v>
      </c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</row>
    <row r="60" spans="2:17">
      <c r="B60" s="46" t="s">
        <v>88</v>
      </c>
      <c r="C60" s="47">
        <f t="shared" si="0"/>
        <v>1.5416666666666672</v>
      </c>
      <c r="D60" s="48">
        <v>14</v>
      </c>
      <c r="E60" s="49">
        <f t="shared" si="1"/>
        <v>38</v>
      </c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</row>
    <row r="61" spans="2:17">
      <c r="B61" s="46" t="s">
        <v>88</v>
      </c>
      <c r="C61" s="47">
        <f t="shared" si="0"/>
        <v>1.5833333333333339</v>
      </c>
      <c r="D61" s="48">
        <v>15</v>
      </c>
      <c r="E61" s="49">
        <f t="shared" si="1"/>
        <v>39</v>
      </c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</row>
    <row r="62" spans="2:17">
      <c r="B62" s="46" t="s">
        <v>88</v>
      </c>
      <c r="C62" s="47">
        <f t="shared" si="0"/>
        <v>1.6250000000000007</v>
      </c>
      <c r="D62" s="48">
        <v>16</v>
      </c>
      <c r="E62" s="49">
        <f t="shared" si="1"/>
        <v>40</v>
      </c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</row>
    <row r="63" spans="2:17">
      <c r="B63" s="46" t="s">
        <v>88</v>
      </c>
      <c r="C63" s="47">
        <f t="shared" si="0"/>
        <v>1.6666666666666674</v>
      </c>
      <c r="D63" s="48">
        <v>17</v>
      </c>
      <c r="E63" s="49">
        <f t="shared" si="1"/>
        <v>41</v>
      </c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</row>
    <row r="64" spans="2:17">
      <c r="B64" s="46" t="s">
        <v>88</v>
      </c>
      <c r="C64" s="47">
        <f t="shared" si="0"/>
        <v>1.7083333333333341</v>
      </c>
      <c r="D64" s="48">
        <v>18</v>
      </c>
      <c r="E64" s="49">
        <f t="shared" si="1"/>
        <v>42</v>
      </c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</row>
    <row r="65" spans="2:17">
      <c r="B65" s="46" t="s">
        <v>88</v>
      </c>
      <c r="C65" s="47">
        <f t="shared" si="0"/>
        <v>1.7500000000000009</v>
      </c>
      <c r="D65" s="48">
        <v>19</v>
      </c>
      <c r="E65" s="49">
        <f t="shared" si="1"/>
        <v>43</v>
      </c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</row>
    <row r="66" spans="2:17">
      <c r="B66" s="46" t="s">
        <v>88</v>
      </c>
      <c r="C66" s="47">
        <f t="shared" si="0"/>
        <v>1.7916666666666676</v>
      </c>
      <c r="D66" s="48">
        <v>20</v>
      </c>
      <c r="E66" s="49">
        <f t="shared" si="1"/>
        <v>44</v>
      </c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</row>
    <row r="67" spans="2:17">
      <c r="B67" s="46" t="s">
        <v>88</v>
      </c>
      <c r="C67" s="47">
        <f t="shared" si="0"/>
        <v>1.8333333333333344</v>
      </c>
      <c r="D67" s="48">
        <v>21</v>
      </c>
      <c r="E67" s="49">
        <f t="shared" si="1"/>
        <v>45</v>
      </c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</row>
    <row r="68" spans="2:17">
      <c r="B68" s="46" t="s">
        <v>88</v>
      </c>
      <c r="C68" s="47">
        <f t="shared" si="0"/>
        <v>1.8750000000000011</v>
      </c>
      <c r="D68" s="48">
        <v>22</v>
      </c>
      <c r="E68" s="49">
        <f t="shared" si="1"/>
        <v>46</v>
      </c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</row>
    <row r="69" spans="2:17">
      <c r="B69" s="46" t="s">
        <v>88</v>
      </c>
      <c r="C69" s="47">
        <f t="shared" si="0"/>
        <v>1.9166666666666679</v>
      </c>
      <c r="D69" s="48">
        <v>23</v>
      </c>
      <c r="E69" s="49">
        <f t="shared" si="1"/>
        <v>47</v>
      </c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</row>
    <row r="70" spans="2:17">
      <c r="B70" s="46" t="s">
        <v>88</v>
      </c>
      <c r="C70" s="47">
        <f t="shared" si="0"/>
        <v>1.9583333333333346</v>
      </c>
      <c r="D70" s="48">
        <v>24</v>
      </c>
      <c r="E70" s="49">
        <f t="shared" si="1"/>
        <v>48</v>
      </c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</row>
    <row r="71" spans="2:17">
      <c r="B71" s="46" t="s">
        <v>89</v>
      </c>
      <c r="C71" s="47">
        <f t="shared" si="0"/>
        <v>2.0000000000000013</v>
      </c>
      <c r="D71" s="48">
        <v>1</v>
      </c>
      <c r="E71" s="49">
        <f t="shared" si="1"/>
        <v>49</v>
      </c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</row>
    <row r="72" spans="2:17">
      <c r="B72" s="46" t="s">
        <v>89</v>
      </c>
      <c r="C72" s="47">
        <f t="shared" si="0"/>
        <v>2.0416666666666679</v>
      </c>
      <c r="D72" s="48">
        <v>2</v>
      </c>
      <c r="E72" s="49">
        <f t="shared" si="1"/>
        <v>50</v>
      </c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</row>
    <row r="73" spans="2:17">
      <c r="B73" s="46" t="s">
        <v>89</v>
      </c>
      <c r="C73" s="47">
        <f t="shared" si="0"/>
        <v>2.0833333333333344</v>
      </c>
      <c r="D73" s="48">
        <v>3</v>
      </c>
      <c r="E73" s="49">
        <f t="shared" si="1"/>
        <v>51</v>
      </c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</row>
    <row r="74" spans="2:17">
      <c r="B74" s="46" t="s">
        <v>89</v>
      </c>
      <c r="C74" s="47">
        <f t="shared" si="0"/>
        <v>2.1250000000000009</v>
      </c>
      <c r="D74" s="48">
        <v>4</v>
      </c>
      <c r="E74" s="49">
        <f t="shared" si="1"/>
        <v>52</v>
      </c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</row>
    <row r="75" spans="2:17">
      <c r="B75" s="46" t="s">
        <v>89</v>
      </c>
      <c r="C75" s="47">
        <f t="shared" si="0"/>
        <v>2.1666666666666674</v>
      </c>
      <c r="D75" s="48">
        <v>5</v>
      </c>
      <c r="E75" s="49">
        <f t="shared" si="1"/>
        <v>53</v>
      </c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</row>
    <row r="76" spans="2:17">
      <c r="B76" s="46" t="s">
        <v>89</v>
      </c>
      <c r="C76" s="47">
        <f t="shared" si="0"/>
        <v>2.2083333333333339</v>
      </c>
      <c r="D76" s="48">
        <v>6</v>
      </c>
      <c r="E76" s="49">
        <f t="shared" si="1"/>
        <v>54</v>
      </c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</row>
    <row r="77" spans="2:17">
      <c r="B77" s="46" t="s">
        <v>89</v>
      </c>
      <c r="C77" s="47">
        <f t="shared" si="0"/>
        <v>2.2500000000000004</v>
      </c>
      <c r="D77" s="48">
        <v>7</v>
      </c>
      <c r="E77" s="49">
        <f t="shared" si="1"/>
        <v>55</v>
      </c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</row>
    <row r="78" spans="2:17">
      <c r="B78" s="46" t="s">
        <v>89</v>
      </c>
      <c r="C78" s="47">
        <f t="shared" si="0"/>
        <v>2.291666666666667</v>
      </c>
      <c r="D78" s="48">
        <v>8</v>
      </c>
      <c r="E78" s="49">
        <f t="shared" si="1"/>
        <v>56</v>
      </c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</row>
    <row r="79" spans="2:17">
      <c r="B79" s="46" t="s">
        <v>89</v>
      </c>
      <c r="C79" s="47">
        <f t="shared" si="0"/>
        <v>2.3333333333333335</v>
      </c>
      <c r="D79" s="48">
        <v>9</v>
      </c>
      <c r="E79" s="49">
        <f t="shared" si="1"/>
        <v>57</v>
      </c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</row>
    <row r="80" spans="2:17">
      <c r="B80" s="46" t="s">
        <v>89</v>
      </c>
      <c r="C80" s="47">
        <f t="shared" si="0"/>
        <v>2.375</v>
      </c>
      <c r="D80" s="48">
        <v>10</v>
      </c>
      <c r="E80" s="49">
        <f t="shared" si="1"/>
        <v>58</v>
      </c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</row>
    <row r="81" spans="2:17">
      <c r="B81" s="46" t="s">
        <v>89</v>
      </c>
      <c r="C81" s="47">
        <f t="shared" si="0"/>
        <v>2.4166666666666665</v>
      </c>
      <c r="D81" s="48">
        <v>11</v>
      </c>
      <c r="E81" s="49">
        <f t="shared" si="1"/>
        <v>59</v>
      </c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</row>
    <row r="82" spans="2:17">
      <c r="B82" s="46" t="s">
        <v>89</v>
      </c>
      <c r="C82" s="47">
        <f t="shared" si="0"/>
        <v>2.458333333333333</v>
      </c>
      <c r="D82" s="48">
        <v>12</v>
      </c>
      <c r="E82" s="49">
        <f t="shared" si="1"/>
        <v>60</v>
      </c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</row>
    <row r="83" spans="2:17">
      <c r="B83" s="46" t="s">
        <v>89</v>
      </c>
      <c r="C83" s="47">
        <f t="shared" si="0"/>
        <v>2.4999999999999996</v>
      </c>
      <c r="D83" s="48">
        <v>13</v>
      </c>
      <c r="E83" s="49">
        <f t="shared" si="1"/>
        <v>61</v>
      </c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</row>
    <row r="84" spans="2:17">
      <c r="B84" s="46" t="s">
        <v>89</v>
      </c>
      <c r="C84" s="47">
        <f t="shared" si="0"/>
        <v>2.5416666666666661</v>
      </c>
      <c r="D84" s="48">
        <v>14</v>
      </c>
      <c r="E84" s="49">
        <f t="shared" si="1"/>
        <v>62</v>
      </c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</row>
    <row r="85" spans="2:17">
      <c r="B85" s="46" t="s">
        <v>89</v>
      </c>
      <c r="C85" s="47">
        <f t="shared" si="0"/>
        <v>2.5833333333333326</v>
      </c>
      <c r="D85" s="48">
        <v>15</v>
      </c>
      <c r="E85" s="49">
        <f t="shared" si="1"/>
        <v>63</v>
      </c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</row>
    <row r="86" spans="2:17">
      <c r="B86" s="46" t="s">
        <v>89</v>
      </c>
      <c r="C86" s="47">
        <f t="shared" si="0"/>
        <v>2.6249999999999991</v>
      </c>
      <c r="D86" s="48">
        <v>16</v>
      </c>
      <c r="E86" s="49">
        <f t="shared" si="1"/>
        <v>64</v>
      </c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</row>
    <row r="87" spans="2:17">
      <c r="B87" s="46" t="s">
        <v>89</v>
      </c>
      <c r="C87" s="47">
        <f t="shared" si="0"/>
        <v>2.6666666666666656</v>
      </c>
      <c r="D87" s="48">
        <v>17</v>
      </c>
      <c r="E87" s="49">
        <f t="shared" si="1"/>
        <v>65</v>
      </c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</row>
    <row r="88" spans="2:17">
      <c r="B88" s="46" t="s">
        <v>89</v>
      </c>
      <c r="C88" s="47">
        <f t="shared" ref="C88:C151" si="2">C87+(1/24)</f>
        <v>2.7083333333333321</v>
      </c>
      <c r="D88" s="48">
        <v>18</v>
      </c>
      <c r="E88" s="49">
        <f t="shared" ref="E88:E151" si="3">E87+1</f>
        <v>66</v>
      </c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</row>
    <row r="89" spans="2:17">
      <c r="B89" s="46" t="s">
        <v>89</v>
      </c>
      <c r="C89" s="47">
        <f t="shared" si="2"/>
        <v>2.7499999999999987</v>
      </c>
      <c r="D89" s="48">
        <v>19</v>
      </c>
      <c r="E89" s="49">
        <f t="shared" si="3"/>
        <v>67</v>
      </c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</row>
    <row r="90" spans="2:17">
      <c r="B90" s="46" t="s">
        <v>89</v>
      </c>
      <c r="C90" s="47">
        <f t="shared" si="2"/>
        <v>2.7916666666666652</v>
      </c>
      <c r="D90" s="48">
        <v>20</v>
      </c>
      <c r="E90" s="49">
        <f t="shared" si="3"/>
        <v>68</v>
      </c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</row>
    <row r="91" spans="2:17">
      <c r="B91" s="46" t="s">
        <v>89</v>
      </c>
      <c r="C91" s="47">
        <f t="shared" si="2"/>
        <v>2.8333333333333317</v>
      </c>
      <c r="D91" s="48">
        <v>21</v>
      </c>
      <c r="E91" s="49">
        <f t="shared" si="3"/>
        <v>69</v>
      </c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</row>
    <row r="92" spans="2:17">
      <c r="B92" s="46" t="s">
        <v>89</v>
      </c>
      <c r="C92" s="47">
        <f t="shared" si="2"/>
        <v>2.8749999999999982</v>
      </c>
      <c r="D92" s="48">
        <v>22</v>
      </c>
      <c r="E92" s="49">
        <f t="shared" si="3"/>
        <v>70</v>
      </c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</row>
    <row r="93" spans="2:17">
      <c r="B93" s="46" t="s">
        <v>89</v>
      </c>
      <c r="C93" s="47">
        <f t="shared" si="2"/>
        <v>2.9166666666666647</v>
      </c>
      <c r="D93" s="48">
        <v>23</v>
      </c>
      <c r="E93" s="49">
        <f t="shared" si="3"/>
        <v>71</v>
      </c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</row>
    <row r="94" spans="2:17">
      <c r="B94" s="46" t="s">
        <v>89</v>
      </c>
      <c r="C94" s="47">
        <f t="shared" si="2"/>
        <v>2.9583333333333313</v>
      </c>
      <c r="D94" s="48">
        <v>24</v>
      </c>
      <c r="E94" s="49">
        <f t="shared" si="3"/>
        <v>72</v>
      </c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</row>
    <row r="95" spans="2:17">
      <c r="B95" s="46" t="s">
        <v>90</v>
      </c>
      <c r="C95" s="47">
        <f t="shared" si="2"/>
        <v>2.9999999999999978</v>
      </c>
      <c r="D95" s="48">
        <v>1</v>
      </c>
      <c r="E95" s="49">
        <f t="shared" si="3"/>
        <v>73</v>
      </c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</row>
    <row r="96" spans="2:17">
      <c r="B96" s="46" t="s">
        <v>90</v>
      </c>
      <c r="C96" s="47">
        <f t="shared" si="2"/>
        <v>3.0416666666666643</v>
      </c>
      <c r="D96" s="48">
        <v>2</v>
      </c>
      <c r="E96" s="49">
        <f t="shared" si="3"/>
        <v>74</v>
      </c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</row>
    <row r="97" spans="2:17">
      <c r="B97" s="46" t="s">
        <v>90</v>
      </c>
      <c r="C97" s="47">
        <f t="shared" si="2"/>
        <v>3.0833333333333308</v>
      </c>
      <c r="D97" s="48">
        <v>3</v>
      </c>
      <c r="E97" s="49">
        <f t="shared" si="3"/>
        <v>75</v>
      </c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</row>
    <row r="98" spans="2:17">
      <c r="B98" s="46" t="s">
        <v>90</v>
      </c>
      <c r="C98" s="47">
        <f t="shared" si="2"/>
        <v>3.1249999999999973</v>
      </c>
      <c r="D98" s="48">
        <v>4</v>
      </c>
      <c r="E98" s="49">
        <f t="shared" si="3"/>
        <v>76</v>
      </c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</row>
    <row r="99" spans="2:17">
      <c r="B99" s="46" t="s">
        <v>90</v>
      </c>
      <c r="C99" s="47">
        <f t="shared" si="2"/>
        <v>3.1666666666666639</v>
      </c>
      <c r="D99" s="48">
        <v>5</v>
      </c>
      <c r="E99" s="49">
        <f t="shared" si="3"/>
        <v>77</v>
      </c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</row>
    <row r="100" spans="2:17">
      <c r="B100" s="46" t="s">
        <v>90</v>
      </c>
      <c r="C100" s="47">
        <f t="shared" si="2"/>
        <v>3.2083333333333304</v>
      </c>
      <c r="D100" s="48">
        <v>6</v>
      </c>
      <c r="E100" s="49">
        <f t="shared" si="3"/>
        <v>78</v>
      </c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</row>
    <row r="101" spans="2:17">
      <c r="B101" s="46" t="s">
        <v>90</v>
      </c>
      <c r="C101" s="47">
        <f t="shared" si="2"/>
        <v>3.2499999999999969</v>
      </c>
      <c r="D101" s="48">
        <v>7</v>
      </c>
      <c r="E101" s="49">
        <f t="shared" si="3"/>
        <v>79</v>
      </c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</row>
    <row r="102" spans="2:17">
      <c r="B102" s="46" t="s">
        <v>90</v>
      </c>
      <c r="C102" s="47">
        <f t="shared" si="2"/>
        <v>3.2916666666666634</v>
      </c>
      <c r="D102" s="48">
        <v>8</v>
      </c>
      <c r="E102" s="49">
        <f t="shared" si="3"/>
        <v>80</v>
      </c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</row>
    <row r="103" spans="2:17">
      <c r="B103" s="46" t="s">
        <v>90</v>
      </c>
      <c r="C103" s="47">
        <f t="shared" si="2"/>
        <v>3.3333333333333299</v>
      </c>
      <c r="D103" s="48">
        <v>9</v>
      </c>
      <c r="E103" s="49">
        <f t="shared" si="3"/>
        <v>81</v>
      </c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</row>
    <row r="104" spans="2:17">
      <c r="B104" s="46" t="s">
        <v>90</v>
      </c>
      <c r="C104" s="47">
        <f t="shared" si="2"/>
        <v>3.3749999999999964</v>
      </c>
      <c r="D104" s="48">
        <v>10</v>
      </c>
      <c r="E104" s="49">
        <f t="shared" si="3"/>
        <v>82</v>
      </c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</row>
    <row r="105" spans="2:17">
      <c r="B105" s="46" t="s">
        <v>90</v>
      </c>
      <c r="C105" s="47">
        <f t="shared" si="2"/>
        <v>3.416666666666663</v>
      </c>
      <c r="D105" s="48">
        <v>11</v>
      </c>
      <c r="E105" s="49">
        <f t="shared" si="3"/>
        <v>83</v>
      </c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</row>
    <row r="106" spans="2:17">
      <c r="B106" s="46" t="s">
        <v>90</v>
      </c>
      <c r="C106" s="47">
        <f t="shared" si="2"/>
        <v>3.4583333333333295</v>
      </c>
      <c r="D106" s="48">
        <v>12</v>
      </c>
      <c r="E106" s="49">
        <f t="shared" si="3"/>
        <v>84</v>
      </c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</row>
    <row r="107" spans="2:17">
      <c r="B107" s="46" t="s">
        <v>90</v>
      </c>
      <c r="C107" s="47">
        <f t="shared" si="2"/>
        <v>3.499999999999996</v>
      </c>
      <c r="D107" s="48">
        <v>13</v>
      </c>
      <c r="E107" s="49">
        <f t="shared" si="3"/>
        <v>85</v>
      </c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</row>
    <row r="108" spans="2:17">
      <c r="B108" s="46" t="s">
        <v>90</v>
      </c>
      <c r="C108" s="47">
        <f t="shared" si="2"/>
        <v>3.5416666666666625</v>
      </c>
      <c r="D108" s="48">
        <v>14</v>
      </c>
      <c r="E108" s="49">
        <f t="shared" si="3"/>
        <v>86</v>
      </c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</row>
    <row r="109" spans="2:17">
      <c r="B109" s="46" t="s">
        <v>90</v>
      </c>
      <c r="C109" s="47">
        <f t="shared" si="2"/>
        <v>3.583333333333329</v>
      </c>
      <c r="D109" s="48">
        <v>15</v>
      </c>
      <c r="E109" s="49">
        <f t="shared" si="3"/>
        <v>87</v>
      </c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</row>
    <row r="110" spans="2:17">
      <c r="B110" s="46" t="s">
        <v>90</v>
      </c>
      <c r="C110" s="47">
        <f t="shared" si="2"/>
        <v>3.6249999999999956</v>
      </c>
      <c r="D110" s="48">
        <v>16</v>
      </c>
      <c r="E110" s="49">
        <f t="shared" si="3"/>
        <v>88</v>
      </c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</row>
    <row r="111" spans="2:17">
      <c r="B111" s="46" t="s">
        <v>90</v>
      </c>
      <c r="C111" s="47">
        <f t="shared" si="2"/>
        <v>3.6666666666666621</v>
      </c>
      <c r="D111" s="48">
        <v>17</v>
      </c>
      <c r="E111" s="49">
        <f t="shared" si="3"/>
        <v>89</v>
      </c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</row>
    <row r="112" spans="2:17">
      <c r="B112" s="46" t="s">
        <v>90</v>
      </c>
      <c r="C112" s="47">
        <f t="shared" si="2"/>
        <v>3.7083333333333286</v>
      </c>
      <c r="D112" s="48">
        <v>18</v>
      </c>
      <c r="E112" s="49">
        <f t="shared" si="3"/>
        <v>90</v>
      </c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</row>
    <row r="113" spans="2:17">
      <c r="B113" s="46" t="s">
        <v>90</v>
      </c>
      <c r="C113" s="47">
        <f t="shared" si="2"/>
        <v>3.7499999999999951</v>
      </c>
      <c r="D113" s="48">
        <v>19</v>
      </c>
      <c r="E113" s="49">
        <f t="shared" si="3"/>
        <v>91</v>
      </c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</row>
    <row r="114" spans="2:17">
      <c r="B114" s="46" t="s">
        <v>90</v>
      </c>
      <c r="C114" s="47">
        <f t="shared" si="2"/>
        <v>3.7916666666666616</v>
      </c>
      <c r="D114" s="48">
        <v>20</v>
      </c>
      <c r="E114" s="49">
        <f t="shared" si="3"/>
        <v>92</v>
      </c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</row>
    <row r="115" spans="2:17">
      <c r="B115" s="46" t="s">
        <v>90</v>
      </c>
      <c r="C115" s="47">
        <f t="shared" si="2"/>
        <v>3.8333333333333282</v>
      </c>
      <c r="D115" s="48">
        <v>21</v>
      </c>
      <c r="E115" s="49">
        <f t="shared" si="3"/>
        <v>93</v>
      </c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</row>
    <row r="116" spans="2:17">
      <c r="B116" s="46" t="s">
        <v>90</v>
      </c>
      <c r="C116" s="47">
        <f t="shared" si="2"/>
        <v>3.8749999999999947</v>
      </c>
      <c r="D116" s="48">
        <v>22</v>
      </c>
      <c r="E116" s="49">
        <f t="shared" si="3"/>
        <v>94</v>
      </c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</row>
    <row r="117" spans="2:17">
      <c r="B117" s="46" t="s">
        <v>90</v>
      </c>
      <c r="C117" s="47">
        <f t="shared" si="2"/>
        <v>3.9166666666666612</v>
      </c>
      <c r="D117" s="48">
        <v>23</v>
      </c>
      <c r="E117" s="49">
        <f t="shared" si="3"/>
        <v>95</v>
      </c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</row>
    <row r="118" spans="2:17">
      <c r="B118" s="46" t="s">
        <v>90</v>
      </c>
      <c r="C118" s="47">
        <f t="shared" si="2"/>
        <v>3.9583333333333277</v>
      </c>
      <c r="D118" s="48">
        <v>24</v>
      </c>
      <c r="E118" s="49">
        <f t="shared" si="3"/>
        <v>96</v>
      </c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</row>
    <row r="119" spans="2:17">
      <c r="B119" s="46" t="s">
        <v>91</v>
      </c>
      <c r="C119" s="47">
        <f t="shared" si="2"/>
        <v>3.9999999999999942</v>
      </c>
      <c r="D119" s="48">
        <v>1</v>
      </c>
      <c r="E119" s="49">
        <f t="shared" si="3"/>
        <v>97</v>
      </c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</row>
    <row r="120" spans="2:17">
      <c r="B120" s="46" t="s">
        <v>91</v>
      </c>
      <c r="C120" s="47">
        <f t="shared" si="2"/>
        <v>4.0416666666666607</v>
      </c>
      <c r="D120" s="48">
        <v>2</v>
      </c>
      <c r="E120" s="49">
        <f t="shared" si="3"/>
        <v>98</v>
      </c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</row>
    <row r="121" spans="2:17">
      <c r="B121" s="46" t="s">
        <v>91</v>
      </c>
      <c r="C121" s="47">
        <f t="shared" si="2"/>
        <v>4.0833333333333277</v>
      </c>
      <c r="D121" s="48">
        <v>3</v>
      </c>
      <c r="E121" s="49">
        <f t="shared" si="3"/>
        <v>99</v>
      </c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</row>
    <row r="122" spans="2:17">
      <c r="B122" s="46" t="s">
        <v>91</v>
      </c>
      <c r="C122" s="47">
        <f t="shared" si="2"/>
        <v>4.1249999999999947</v>
      </c>
      <c r="D122" s="48">
        <v>4</v>
      </c>
      <c r="E122" s="49">
        <f t="shared" si="3"/>
        <v>100</v>
      </c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</row>
    <row r="123" spans="2:17">
      <c r="B123" s="46" t="s">
        <v>91</v>
      </c>
      <c r="C123" s="47">
        <f t="shared" si="2"/>
        <v>4.1666666666666616</v>
      </c>
      <c r="D123" s="48">
        <v>5</v>
      </c>
      <c r="E123" s="49">
        <f t="shared" si="3"/>
        <v>101</v>
      </c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</row>
    <row r="124" spans="2:17">
      <c r="B124" s="46" t="s">
        <v>91</v>
      </c>
      <c r="C124" s="47">
        <f t="shared" si="2"/>
        <v>4.2083333333333286</v>
      </c>
      <c r="D124" s="48">
        <v>6</v>
      </c>
      <c r="E124" s="49">
        <f t="shared" si="3"/>
        <v>102</v>
      </c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</row>
    <row r="125" spans="2:17">
      <c r="B125" s="46" t="s">
        <v>91</v>
      </c>
      <c r="C125" s="47">
        <f t="shared" si="2"/>
        <v>4.2499999999999956</v>
      </c>
      <c r="D125" s="48">
        <v>7</v>
      </c>
      <c r="E125" s="49">
        <f t="shared" si="3"/>
        <v>103</v>
      </c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</row>
    <row r="126" spans="2:17">
      <c r="B126" s="46" t="s">
        <v>91</v>
      </c>
      <c r="C126" s="47">
        <f t="shared" si="2"/>
        <v>4.2916666666666625</v>
      </c>
      <c r="D126" s="48">
        <v>8</v>
      </c>
      <c r="E126" s="49">
        <f t="shared" si="3"/>
        <v>104</v>
      </c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</row>
    <row r="127" spans="2:17">
      <c r="B127" s="46" t="s">
        <v>91</v>
      </c>
      <c r="C127" s="47">
        <f t="shared" si="2"/>
        <v>4.3333333333333295</v>
      </c>
      <c r="D127" s="48">
        <v>9</v>
      </c>
      <c r="E127" s="49">
        <f t="shared" si="3"/>
        <v>105</v>
      </c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</row>
    <row r="128" spans="2:17">
      <c r="B128" s="46" t="s">
        <v>91</v>
      </c>
      <c r="C128" s="47">
        <f t="shared" si="2"/>
        <v>4.3749999999999964</v>
      </c>
      <c r="D128" s="48">
        <v>10</v>
      </c>
      <c r="E128" s="49">
        <f t="shared" si="3"/>
        <v>106</v>
      </c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</row>
    <row r="129" spans="2:17">
      <c r="B129" s="46" t="s">
        <v>91</v>
      </c>
      <c r="C129" s="47">
        <f t="shared" si="2"/>
        <v>4.4166666666666634</v>
      </c>
      <c r="D129" s="48">
        <v>11</v>
      </c>
      <c r="E129" s="49">
        <f t="shared" si="3"/>
        <v>107</v>
      </c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</row>
    <row r="130" spans="2:17">
      <c r="B130" s="46" t="s">
        <v>91</v>
      </c>
      <c r="C130" s="47">
        <f t="shared" si="2"/>
        <v>4.4583333333333304</v>
      </c>
      <c r="D130" s="48">
        <v>12</v>
      </c>
      <c r="E130" s="49">
        <f t="shared" si="3"/>
        <v>108</v>
      </c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</row>
    <row r="131" spans="2:17">
      <c r="B131" s="46" t="s">
        <v>91</v>
      </c>
      <c r="C131" s="47">
        <f t="shared" si="2"/>
        <v>4.4999999999999973</v>
      </c>
      <c r="D131" s="48">
        <v>13</v>
      </c>
      <c r="E131" s="49">
        <f t="shared" si="3"/>
        <v>109</v>
      </c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</row>
    <row r="132" spans="2:17">
      <c r="B132" s="46" t="s">
        <v>91</v>
      </c>
      <c r="C132" s="47">
        <f t="shared" si="2"/>
        <v>4.5416666666666643</v>
      </c>
      <c r="D132" s="48">
        <v>14</v>
      </c>
      <c r="E132" s="49">
        <f t="shared" si="3"/>
        <v>110</v>
      </c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</row>
    <row r="133" spans="2:17">
      <c r="B133" s="46" t="s">
        <v>91</v>
      </c>
      <c r="C133" s="47">
        <f t="shared" si="2"/>
        <v>4.5833333333333313</v>
      </c>
      <c r="D133" s="48">
        <v>15</v>
      </c>
      <c r="E133" s="49">
        <f t="shared" si="3"/>
        <v>111</v>
      </c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</row>
    <row r="134" spans="2:17">
      <c r="B134" s="46" t="s">
        <v>91</v>
      </c>
      <c r="C134" s="47">
        <f t="shared" si="2"/>
        <v>4.6249999999999982</v>
      </c>
      <c r="D134" s="48">
        <v>16</v>
      </c>
      <c r="E134" s="49">
        <f t="shared" si="3"/>
        <v>112</v>
      </c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</row>
    <row r="135" spans="2:17">
      <c r="B135" s="46" t="s">
        <v>91</v>
      </c>
      <c r="C135" s="47">
        <f t="shared" si="2"/>
        <v>4.6666666666666652</v>
      </c>
      <c r="D135" s="48">
        <v>17</v>
      </c>
      <c r="E135" s="49">
        <f t="shared" si="3"/>
        <v>113</v>
      </c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</row>
    <row r="136" spans="2:17">
      <c r="B136" s="46" t="s">
        <v>91</v>
      </c>
      <c r="C136" s="47">
        <f t="shared" si="2"/>
        <v>4.7083333333333321</v>
      </c>
      <c r="D136" s="48">
        <v>18</v>
      </c>
      <c r="E136" s="49">
        <f t="shared" si="3"/>
        <v>114</v>
      </c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</row>
    <row r="137" spans="2:17">
      <c r="B137" s="46" t="s">
        <v>91</v>
      </c>
      <c r="C137" s="47">
        <f t="shared" si="2"/>
        <v>4.7499999999999991</v>
      </c>
      <c r="D137" s="48">
        <v>19</v>
      </c>
      <c r="E137" s="49">
        <f t="shared" si="3"/>
        <v>115</v>
      </c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</row>
    <row r="138" spans="2:17">
      <c r="B138" s="46" t="s">
        <v>91</v>
      </c>
      <c r="C138" s="47">
        <f t="shared" si="2"/>
        <v>4.7916666666666661</v>
      </c>
      <c r="D138" s="48">
        <v>20</v>
      </c>
      <c r="E138" s="49">
        <f t="shared" si="3"/>
        <v>116</v>
      </c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</row>
    <row r="139" spans="2:17">
      <c r="B139" s="46" t="s">
        <v>91</v>
      </c>
      <c r="C139" s="47">
        <f t="shared" si="2"/>
        <v>4.833333333333333</v>
      </c>
      <c r="D139" s="48">
        <v>21</v>
      </c>
      <c r="E139" s="49">
        <f t="shared" si="3"/>
        <v>117</v>
      </c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</row>
    <row r="140" spans="2:17">
      <c r="B140" s="46" t="s">
        <v>91</v>
      </c>
      <c r="C140" s="47">
        <f t="shared" si="2"/>
        <v>4.875</v>
      </c>
      <c r="D140" s="48">
        <v>22</v>
      </c>
      <c r="E140" s="49">
        <f t="shared" si="3"/>
        <v>118</v>
      </c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</row>
    <row r="141" spans="2:17">
      <c r="B141" s="46" t="s">
        <v>91</v>
      </c>
      <c r="C141" s="47">
        <f t="shared" si="2"/>
        <v>4.916666666666667</v>
      </c>
      <c r="D141" s="48">
        <v>23</v>
      </c>
      <c r="E141" s="49">
        <f t="shared" si="3"/>
        <v>119</v>
      </c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</row>
    <row r="142" spans="2:17">
      <c r="B142" s="46" t="s">
        <v>91</v>
      </c>
      <c r="C142" s="47">
        <f t="shared" si="2"/>
        <v>4.9583333333333339</v>
      </c>
      <c r="D142" s="48">
        <v>24</v>
      </c>
      <c r="E142" s="49">
        <f t="shared" si="3"/>
        <v>120</v>
      </c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</row>
    <row r="143" spans="2:17">
      <c r="B143" s="46" t="s">
        <v>92</v>
      </c>
      <c r="C143" s="47">
        <f t="shared" si="2"/>
        <v>5.0000000000000009</v>
      </c>
      <c r="D143" s="48">
        <v>1</v>
      </c>
      <c r="E143" s="49">
        <f t="shared" si="3"/>
        <v>121</v>
      </c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</row>
    <row r="144" spans="2:17">
      <c r="B144" s="46" t="s">
        <v>92</v>
      </c>
      <c r="C144" s="47">
        <f t="shared" si="2"/>
        <v>5.0416666666666679</v>
      </c>
      <c r="D144" s="48">
        <v>2</v>
      </c>
      <c r="E144" s="49">
        <f t="shared" si="3"/>
        <v>122</v>
      </c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</row>
    <row r="145" spans="2:17">
      <c r="B145" s="46" t="s">
        <v>92</v>
      </c>
      <c r="C145" s="47">
        <f t="shared" si="2"/>
        <v>5.0833333333333348</v>
      </c>
      <c r="D145" s="48">
        <v>3</v>
      </c>
      <c r="E145" s="49">
        <f t="shared" si="3"/>
        <v>123</v>
      </c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</row>
    <row r="146" spans="2:17">
      <c r="B146" s="46" t="s">
        <v>92</v>
      </c>
      <c r="C146" s="47">
        <f t="shared" si="2"/>
        <v>5.1250000000000018</v>
      </c>
      <c r="D146" s="48">
        <v>4</v>
      </c>
      <c r="E146" s="49">
        <f t="shared" si="3"/>
        <v>124</v>
      </c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</row>
    <row r="147" spans="2:17">
      <c r="B147" s="46" t="s">
        <v>92</v>
      </c>
      <c r="C147" s="47">
        <f t="shared" si="2"/>
        <v>5.1666666666666687</v>
      </c>
      <c r="D147" s="48">
        <v>5</v>
      </c>
      <c r="E147" s="49">
        <f t="shared" si="3"/>
        <v>125</v>
      </c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</row>
    <row r="148" spans="2:17">
      <c r="B148" s="46" t="s">
        <v>92</v>
      </c>
      <c r="C148" s="47">
        <f t="shared" si="2"/>
        <v>5.2083333333333357</v>
      </c>
      <c r="D148" s="48">
        <v>6</v>
      </c>
      <c r="E148" s="49">
        <f t="shared" si="3"/>
        <v>126</v>
      </c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</row>
    <row r="149" spans="2:17">
      <c r="B149" s="46" t="s">
        <v>92</v>
      </c>
      <c r="C149" s="47">
        <f t="shared" si="2"/>
        <v>5.2500000000000027</v>
      </c>
      <c r="D149" s="48">
        <v>7</v>
      </c>
      <c r="E149" s="49">
        <f t="shared" si="3"/>
        <v>127</v>
      </c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</row>
    <row r="150" spans="2:17">
      <c r="B150" s="46" t="s">
        <v>92</v>
      </c>
      <c r="C150" s="47">
        <f t="shared" si="2"/>
        <v>5.2916666666666696</v>
      </c>
      <c r="D150" s="48">
        <v>8</v>
      </c>
      <c r="E150" s="49">
        <f t="shared" si="3"/>
        <v>128</v>
      </c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</row>
    <row r="151" spans="2:17">
      <c r="B151" s="46" t="s">
        <v>92</v>
      </c>
      <c r="C151" s="47">
        <f t="shared" si="2"/>
        <v>5.3333333333333366</v>
      </c>
      <c r="D151" s="48">
        <v>9</v>
      </c>
      <c r="E151" s="49">
        <f t="shared" si="3"/>
        <v>129</v>
      </c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</row>
    <row r="152" spans="2:17">
      <c r="B152" s="46" t="s">
        <v>92</v>
      </c>
      <c r="C152" s="47">
        <f t="shared" ref="C152:C190" si="4">C151+(1/24)</f>
        <v>5.3750000000000036</v>
      </c>
      <c r="D152" s="48">
        <v>10</v>
      </c>
      <c r="E152" s="49">
        <f t="shared" ref="E152:E190" si="5">E151+1</f>
        <v>130</v>
      </c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</row>
    <row r="153" spans="2:17">
      <c r="B153" s="46" t="s">
        <v>92</v>
      </c>
      <c r="C153" s="47">
        <f t="shared" si="4"/>
        <v>5.4166666666666705</v>
      </c>
      <c r="D153" s="48">
        <v>11</v>
      </c>
      <c r="E153" s="49">
        <f t="shared" si="5"/>
        <v>131</v>
      </c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</row>
    <row r="154" spans="2:17">
      <c r="B154" s="46" t="s">
        <v>92</v>
      </c>
      <c r="C154" s="47">
        <f t="shared" si="4"/>
        <v>5.4583333333333375</v>
      </c>
      <c r="D154" s="48">
        <v>12</v>
      </c>
      <c r="E154" s="49">
        <f t="shared" si="5"/>
        <v>132</v>
      </c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</row>
    <row r="155" spans="2:17">
      <c r="B155" s="46" t="s">
        <v>92</v>
      </c>
      <c r="C155" s="47">
        <f t="shared" si="4"/>
        <v>5.5000000000000044</v>
      </c>
      <c r="D155" s="48">
        <v>13</v>
      </c>
      <c r="E155" s="49">
        <f t="shared" si="5"/>
        <v>133</v>
      </c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</row>
    <row r="156" spans="2:17">
      <c r="B156" s="46" t="s">
        <v>92</v>
      </c>
      <c r="C156" s="47">
        <f t="shared" si="4"/>
        <v>5.5416666666666714</v>
      </c>
      <c r="D156" s="48">
        <v>14</v>
      </c>
      <c r="E156" s="49">
        <f t="shared" si="5"/>
        <v>134</v>
      </c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</row>
    <row r="157" spans="2:17">
      <c r="B157" s="46" t="s">
        <v>92</v>
      </c>
      <c r="C157" s="47">
        <f t="shared" si="4"/>
        <v>5.5833333333333384</v>
      </c>
      <c r="D157" s="48">
        <v>15</v>
      </c>
      <c r="E157" s="49">
        <f t="shared" si="5"/>
        <v>135</v>
      </c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</row>
    <row r="158" spans="2:17">
      <c r="B158" s="46" t="s">
        <v>92</v>
      </c>
      <c r="C158" s="47">
        <f t="shared" si="4"/>
        <v>5.6250000000000053</v>
      </c>
      <c r="D158" s="48">
        <v>16</v>
      </c>
      <c r="E158" s="49">
        <f t="shared" si="5"/>
        <v>136</v>
      </c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</row>
    <row r="159" spans="2:17">
      <c r="B159" s="46" t="s">
        <v>92</v>
      </c>
      <c r="C159" s="47">
        <f t="shared" si="4"/>
        <v>5.6666666666666723</v>
      </c>
      <c r="D159" s="48">
        <v>17</v>
      </c>
      <c r="E159" s="49">
        <f t="shared" si="5"/>
        <v>137</v>
      </c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</row>
    <row r="160" spans="2:17">
      <c r="B160" s="46" t="s">
        <v>92</v>
      </c>
      <c r="C160" s="47">
        <f t="shared" si="4"/>
        <v>5.7083333333333393</v>
      </c>
      <c r="D160" s="48">
        <v>18</v>
      </c>
      <c r="E160" s="49">
        <f t="shared" si="5"/>
        <v>138</v>
      </c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</row>
    <row r="161" spans="2:17">
      <c r="B161" s="46" t="s">
        <v>92</v>
      </c>
      <c r="C161" s="47">
        <f t="shared" si="4"/>
        <v>5.7500000000000062</v>
      </c>
      <c r="D161" s="48">
        <v>19</v>
      </c>
      <c r="E161" s="49">
        <f t="shared" si="5"/>
        <v>139</v>
      </c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</row>
    <row r="162" spans="2:17">
      <c r="B162" s="46" t="s">
        <v>92</v>
      </c>
      <c r="C162" s="47">
        <f t="shared" si="4"/>
        <v>5.7916666666666732</v>
      </c>
      <c r="D162" s="48">
        <v>20</v>
      </c>
      <c r="E162" s="49">
        <f t="shared" si="5"/>
        <v>140</v>
      </c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</row>
    <row r="163" spans="2:17">
      <c r="B163" s="46" t="s">
        <v>92</v>
      </c>
      <c r="C163" s="47">
        <f t="shared" si="4"/>
        <v>5.8333333333333401</v>
      </c>
      <c r="D163" s="48">
        <v>21</v>
      </c>
      <c r="E163" s="49">
        <f t="shared" si="5"/>
        <v>141</v>
      </c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</row>
    <row r="164" spans="2:17">
      <c r="B164" s="46" t="s">
        <v>92</v>
      </c>
      <c r="C164" s="47">
        <f t="shared" si="4"/>
        <v>5.8750000000000071</v>
      </c>
      <c r="D164" s="48">
        <v>22</v>
      </c>
      <c r="E164" s="49">
        <f t="shared" si="5"/>
        <v>142</v>
      </c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</row>
    <row r="165" spans="2:17">
      <c r="B165" s="46" t="s">
        <v>92</v>
      </c>
      <c r="C165" s="47">
        <f t="shared" si="4"/>
        <v>5.9166666666666741</v>
      </c>
      <c r="D165" s="48">
        <v>23</v>
      </c>
      <c r="E165" s="49">
        <f t="shared" si="5"/>
        <v>143</v>
      </c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</row>
    <row r="166" spans="2:17">
      <c r="B166" s="46" t="s">
        <v>92</v>
      </c>
      <c r="C166" s="47">
        <f t="shared" si="4"/>
        <v>5.958333333333341</v>
      </c>
      <c r="D166" s="48">
        <v>24</v>
      </c>
      <c r="E166" s="49">
        <f t="shared" si="5"/>
        <v>144</v>
      </c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</row>
    <row r="167" spans="2:17">
      <c r="B167" s="46" t="s">
        <v>93</v>
      </c>
      <c r="C167" s="47">
        <f t="shared" si="4"/>
        <v>6.000000000000008</v>
      </c>
      <c r="D167" s="48">
        <v>1</v>
      </c>
      <c r="E167" s="49">
        <f t="shared" si="5"/>
        <v>145</v>
      </c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</row>
    <row r="168" spans="2:17">
      <c r="B168" s="46" t="s">
        <v>93</v>
      </c>
      <c r="C168" s="47">
        <f t="shared" si="4"/>
        <v>6.041666666666675</v>
      </c>
      <c r="D168" s="48">
        <v>2</v>
      </c>
      <c r="E168" s="49">
        <f t="shared" si="5"/>
        <v>146</v>
      </c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</row>
    <row r="169" spans="2:17">
      <c r="B169" s="46" t="s">
        <v>93</v>
      </c>
      <c r="C169" s="47">
        <f t="shared" si="4"/>
        <v>6.0833333333333419</v>
      </c>
      <c r="D169" s="48">
        <v>3</v>
      </c>
      <c r="E169" s="49">
        <f t="shared" si="5"/>
        <v>147</v>
      </c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</row>
    <row r="170" spans="2:17">
      <c r="B170" s="46" t="s">
        <v>93</v>
      </c>
      <c r="C170" s="47">
        <f t="shared" si="4"/>
        <v>6.1250000000000089</v>
      </c>
      <c r="D170" s="48">
        <v>4</v>
      </c>
      <c r="E170" s="49">
        <f t="shared" si="5"/>
        <v>148</v>
      </c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</row>
    <row r="171" spans="2:17">
      <c r="B171" s="46" t="s">
        <v>93</v>
      </c>
      <c r="C171" s="47">
        <f t="shared" si="4"/>
        <v>6.1666666666666758</v>
      </c>
      <c r="D171" s="48">
        <v>5</v>
      </c>
      <c r="E171" s="49">
        <f t="shared" si="5"/>
        <v>149</v>
      </c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</row>
    <row r="172" spans="2:17">
      <c r="B172" s="46" t="s">
        <v>93</v>
      </c>
      <c r="C172" s="47">
        <f t="shared" si="4"/>
        <v>6.2083333333333428</v>
      </c>
      <c r="D172" s="48">
        <v>6</v>
      </c>
      <c r="E172" s="49">
        <f t="shared" si="5"/>
        <v>150</v>
      </c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</row>
    <row r="173" spans="2:17">
      <c r="B173" s="46" t="s">
        <v>93</v>
      </c>
      <c r="C173" s="47">
        <f t="shared" si="4"/>
        <v>6.2500000000000098</v>
      </c>
      <c r="D173" s="48">
        <v>7</v>
      </c>
      <c r="E173" s="49">
        <f t="shared" si="5"/>
        <v>151</v>
      </c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</row>
    <row r="174" spans="2:17">
      <c r="B174" s="46" t="s">
        <v>93</v>
      </c>
      <c r="C174" s="47">
        <f t="shared" si="4"/>
        <v>6.2916666666666767</v>
      </c>
      <c r="D174" s="48">
        <v>8</v>
      </c>
      <c r="E174" s="49">
        <f t="shared" si="5"/>
        <v>152</v>
      </c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</row>
    <row r="175" spans="2:17">
      <c r="B175" s="46" t="s">
        <v>93</v>
      </c>
      <c r="C175" s="47">
        <f t="shared" si="4"/>
        <v>6.3333333333333437</v>
      </c>
      <c r="D175" s="48">
        <v>9</v>
      </c>
      <c r="E175" s="49">
        <f t="shared" si="5"/>
        <v>153</v>
      </c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</row>
    <row r="176" spans="2:17">
      <c r="B176" s="46" t="s">
        <v>93</v>
      </c>
      <c r="C176" s="47">
        <f t="shared" si="4"/>
        <v>6.3750000000000107</v>
      </c>
      <c r="D176" s="48">
        <v>10</v>
      </c>
      <c r="E176" s="49">
        <f t="shared" si="5"/>
        <v>154</v>
      </c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</row>
    <row r="177" spans="2:17">
      <c r="B177" s="46" t="s">
        <v>93</v>
      </c>
      <c r="C177" s="47">
        <f t="shared" si="4"/>
        <v>6.4166666666666776</v>
      </c>
      <c r="D177" s="48">
        <v>11</v>
      </c>
      <c r="E177" s="49">
        <f t="shared" si="5"/>
        <v>155</v>
      </c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</row>
    <row r="178" spans="2:17">
      <c r="B178" s="46" t="s">
        <v>93</v>
      </c>
      <c r="C178" s="47">
        <f t="shared" si="4"/>
        <v>6.4583333333333446</v>
      </c>
      <c r="D178" s="48">
        <v>12</v>
      </c>
      <c r="E178" s="49">
        <f t="shared" si="5"/>
        <v>156</v>
      </c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</row>
    <row r="179" spans="2:17">
      <c r="B179" s="46" t="s">
        <v>93</v>
      </c>
      <c r="C179" s="47">
        <f t="shared" si="4"/>
        <v>6.5000000000000115</v>
      </c>
      <c r="D179" s="48">
        <v>13</v>
      </c>
      <c r="E179" s="49">
        <f t="shared" si="5"/>
        <v>157</v>
      </c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</row>
    <row r="180" spans="2:17">
      <c r="B180" s="46" t="s">
        <v>93</v>
      </c>
      <c r="C180" s="47">
        <f t="shared" si="4"/>
        <v>6.5416666666666785</v>
      </c>
      <c r="D180" s="48">
        <v>14</v>
      </c>
      <c r="E180" s="49">
        <f t="shared" si="5"/>
        <v>158</v>
      </c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</row>
    <row r="181" spans="2:17">
      <c r="B181" s="46" t="s">
        <v>93</v>
      </c>
      <c r="C181" s="47">
        <f t="shared" si="4"/>
        <v>6.5833333333333455</v>
      </c>
      <c r="D181" s="48">
        <v>15</v>
      </c>
      <c r="E181" s="49">
        <f t="shared" si="5"/>
        <v>159</v>
      </c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</row>
    <row r="182" spans="2:17">
      <c r="B182" s="46" t="s">
        <v>93</v>
      </c>
      <c r="C182" s="47">
        <f t="shared" si="4"/>
        <v>6.6250000000000124</v>
      </c>
      <c r="D182" s="48">
        <v>16</v>
      </c>
      <c r="E182" s="49">
        <f t="shared" si="5"/>
        <v>160</v>
      </c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</row>
    <row r="183" spans="2:17">
      <c r="B183" s="46" t="s">
        <v>93</v>
      </c>
      <c r="C183" s="47">
        <f t="shared" si="4"/>
        <v>6.6666666666666794</v>
      </c>
      <c r="D183" s="48">
        <v>17</v>
      </c>
      <c r="E183" s="49">
        <f t="shared" si="5"/>
        <v>161</v>
      </c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</row>
    <row r="184" spans="2:17">
      <c r="B184" s="46" t="s">
        <v>93</v>
      </c>
      <c r="C184" s="47">
        <f t="shared" si="4"/>
        <v>6.7083333333333464</v>
      </c>
      <c r="D184" s="48">
        <v>18</v>
      </c>
      <c r="E184" s="49">
        <f t="shared" si="5"/>
        <v>162</v>
      </c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</row>
    <row r="185" spans="2:17">
      <c r="B185" s="46" t="s">
        <v>93</v>
      </c>
      <c r="C185" s="47">
        <f t="shared" si="4"/>
        <v>6.7500000000000133</v>
      </c>
      <c r="D185" s="48">
        <v>19</v>
      </c>
      <c r="E185" s="49">
        <f t="shared" si="5"/>
        <v>163</v>
      </c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</row>
    <row r="186" spans="2:17">
      <c r="B186" s="46" t="s">
        <v>93</v>
      </c>
      <c r="C186" s="47">
        <f t="shared" si="4"/>
        <v>6.7916666666666803</v>
      </c>
      <c r="D186" s="48">
        <v>20</v>
      </c>
      <c r="E186" s="49">
        <f t="shared" si="5"/>
        <v>164</v>
      </c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</row>
    <row r="187" spans="2:17">
      <c r="B187" s="46" t="s">
        <v>93</v>
      </c>
      <c r="C187" s="47">
        <f t="shared" si="4"/>
        <v>6.8333333333333472</v>
      </c>
      <c r="D187" s="48">
        <v>21</v>
      </c>
      <c r="E187" s="49">
        <f t="shared" si="5"/>
        <v>165</v>
      </c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</row>
    <row r="188" spans="2:17">
      <c r="B188" s="46" t="s">
        <v>93</v>
      </c>
      <c r="C188" s="47">
        <f t="shared" si="4"/>
        <v>6.8750000000000142</v>
      </c>
      <c r="D188" s="48">
        <v>22</v>
      </c>
      <c r="E188" s="49">
        <f t="shared" si="5"/>
        <v>166</v>
      </c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</row>
    <row r="189" spans="2:17">
      <c r="B189" s="46" t="s">
        <v>93</v>
      </c>
      <c r="C189" s="47">
        <f t="shared" si="4"/>
        <v>6.9166666666666812</v>
      </c>
      <c r="D189" s="48">
        <v>23</v>
      </c>
      <c r="E189" s="49">
        <f t="shared" si="5"/>
        <v>167</v>
      </c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</row>
    <row r="190" spans="2:17">
      <c r="B190" s="46" t="s">
        <v>93</v>
      </c>
      <c r="C190" s="47">
        <f t="shared" si="4"/>
        <v>6.9583333333333481</v>
      </c>
      <c r="D190" s="48">
        <v>24</v>
      </c>
      <c r="E190" s="49">
        <f t="shared" si="5"/>
        <v>168</v>
      </c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</row>
    <row r="191" spans="2:17">
      <c r="B191" s="35"/>
      <c r="C191" s="36"/>
      <c r="D191" s="37"/>
      <c r="E191" s="38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</row>
    <row r="192" spans="2:17">
      <c r="B192" s="35"/>
      <c r="C192" s="36"/>
      <c r="D192" s="37"/>
      <c r="E192" s="40" t="s">
        <v>95</v>
      </c>
      <c r="F192" s="31">
        <f>SUM(F23:F190)</f>
        <v>0</v>
      </c>
      <c r="G192" s="31">
        <f t="shared" ref="G192:Q192" si="6">SUM(G23:G190)</f>
        <v>0</v>
      </c>
      <c r="H192" s="31">
        <f t="shared" si="6"/>
        <v>0</v>
      </c>
      <c r="I192" s="31">
        <f t="shared" si="6"/>
        <v>0</v>
      </c>
      <c r="J192" s="31">
        <f t="shared" si="6"/>
        <v>0</v>
      </c>
      <c r="K192" s="31">
        <f t="shared" si="6"/>
        <v>0</v>
      </c>
      <c r="L192" s="31">
        <f t="shared" si="6"/>
        <v>0</v>
      </c>
      <c r="M192" s="31">
        <f t="shared" si="6"/>
        <v>0</v>
      </c>
      <c r="N192" s="31">
        <f t="shared" si="6"/>
        <v>0</v>
      </c>
      <c r="O192" s="31">
        <f t="shared" si="6"/>
        <v>0</v>
      </c>
      <c r="P192" s="31">
        <f t="shared" si="6"/>
        <v>0</v>
      </c>
      <c r="Q192" s="31">
        <f t="shared" si="6"/>
        <v>0</v>
      </c>
    </row>
    <row r="193" spans="2:51">
      <c r="B193" s="33"/>
      <c r="C193" s="34"/>
      <c r="D193" s="34"/>
      <c r="E193" s="41" t="s">
        <v>96</v>
      </c>
      <c r="F193" s="31">
        <f>F192*(52.1428571/12)</f>
        <v>0</v>
      </c>
      <c r="G193" s="31">
        <f t="shared" ref="G193:Q193" si="7">G192*(52.1428571/12)</f>
        <v>0</v>
      </c>
      <c r="H193" s="31">
        <f t="shared" si="7"/>
        <v>0</v>
      </c>
      <c r="I193" s="31">
        <f t="shared" si="7"/>
        <v>0</v>
      </c>
      <c r="J193" s="31">
        <f t="shared" si="7"/>
        <v>0</v>
      </c>
      <c r="K193" s="31">
        <f t="shared" si="7"/>
        <v>0</v>
      </c>
      <c r="L193" s="31">
        <f t="shared" si="7"/>
        <v>0</v>
      </c>
      <c r="M193" s="31">
        <f t="shared" si="7"/>
        <v>0</v>
      </c>
      <c r="N193" s="31">
        <f t="shared" si="7"/>
        <v>0</v>
      </c>
      <c r="O193" s="31">
        <f t="shared" si="7"/>
        <v>0</v>
      </c>
      <c r="P193" s="31">
        <f t="shared" si="7"/>
        <v>0</v>
      </c>
      <c r="Q193" s="31">
        <f t="shared" si="7"/>
        <v>0</v>
      </c>
    </row>
    <row r="194" spans="2:51">
      <c r="B194" s="33"/>
      <c r="C194" s="32"/>
      <c r="D194" s="32"/>
      <c r="E194" s="42" t="s">
        <v>94</v>
      </c>
      <c r="F194" s="31" t="e">
        <f t="shared" ref="F194:Q194" si="8">F193/SUM($E$193:$P$193)</f>
        <v>#DIV/0!</v>
      </c>
      <c r="G194" s="31" t="e">
        <f t="shared" si="8"/>
        <v>#DIV/0!</v>
      </c>
      <c r="H194" s="31" t="e">
        <f t="shared" si="8"/>
        <v>#DIV/0!</v>
      </c>
      <c r="I194" s="31" t="e">
        <f t="shared" si="8"/>
        <v>#DIV/0!</v>
      </c>
      <c r="J194" s="31" t="e">
        <f t="shared" si="8"/>
        <v>#DIV/0!</v>
      </c>
      <c r="K194" s="31" t="e">
        <f t="shared" si="8"/>
        <v>#DIV/0!</v>
      </c>
      <c r="L194" s="31" t="e">
        <f t="shared" si="8"/>
        <v>#DIV/0!</v>
      </c>
      <c r="M194" s="31" t="e">
        <f t="shared" si="8"/>
        <v>#DIV/0!</v>
      </c>
      <c r="N194" s="31" t="e">
        <f t="shared" si="8"/>
        <v>#DIV/0!</v>
      </c>
      <c r="O194" s="31" t="e">
        <f t="shared" si="8"/>
        <v>#DIV/0!</v>
      </c>
      <c r="P194" s="31" t="e">
        <f t="shared" si="8"/>
        <v>#DIV/0!</v>
      </c>
      <c r="Q194" s="31" t="e">
        <f t="shared" si="8"/>
        <v>#DIV/0!</v>
      </c>
    </row>
    <row r="195" spans="2:51"/>
    <row r="196" spans="2:51"/>
    <row r="197" spans="2:51" ht="15.75" thickBot="1"/>
    <row r="198" spans="2:51" ht="19.5" thickBot="1">
      <c r="B198" s="84" t="s">
        <v>99</v>
      </c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6"/>
      <c r="S198" s="84" t="s">
        <v>100</v>
      </c>
      <c r="T198" s="85"/>
      <c r="U198" s="85"/>
      <c r="V198" s="85"/>
      <c r="W198" s="85"/>
      <c r="X198" s="85"/>
      <c r="Y198" s="85"/>
      <c r="Z198" s="85"/>
      <c r="AA198" s="85"/>
      <c r="AB198" s="85"/>
      <c r="AC198" s="85"/>
      <c r="AD198" s="85"/>
      <c r="AE198" s="85"/>
      <c r="AF198" s="85"/>
      <c r="AG198" s="85"/>
      <c r="AH198" s="86"/>
      <c r="AJ198" s="84" t="s">
        <v>101</v>
      </c>
      <c r="AK198" s="85"/>
      <c r="AL198" s="85"/>
      <c r="AM198" s="85"/>
      <c r="AN198" s="85"/>
      <c r="AO198" s="85"/>
      <c r="AP198" s="85"/>
      <c r="AQ198" s="85"/>
      <c r="AR198" s="85"/>
      <c r="AS198" s="85"/>
      <c r="AT198" s="85"/>
      <c r="AU198" s="85"/>
      <c r="AV198" s="85"/>
      <c r="AW198" s="85"/>
      <c r="AX198" s="85"/>
      <c r="AY198" s="86"/>
    </row>
    <row r="199" spans="2:51" ht="167.25" thickBot="1">
      <c r="B199" s="43" t="s">
        <v>71</v>
      </c>
      <c r="C199" s="44" t="s">
        <v>72</v>
      </c>
      <c r="D199" s="44" t="s">
        <v>73</v>
      </c>
      <c r="E199" s="45" t="s">
        <v>74</v>
      </c>
      <c r="F199" s="43" t="s">
        <v>75</v>
      </c>
      <c r="G199" s="54" t="s">
        <v>76</v>
      </c>
      <c r="H199" s="54" t="s">
        <v>77</v>
      </c>
      <c r="I199" s="54" t="s">
        <v>78</v>
      </c>
      <c r="J199" s="54" t="s">
        <v>79</v>
      </c>
      <c r="K199" s="54" t="s">
        <v>80</v>
      </c>
      <c r="L199" s="54" t="s">
        <v>81</v>
      </c>
      <c r="M199" s="54" t="s">
        <v>82</v>
      </c>
      <c r="N199" s="54" t="s">
        <v>83</v>
      </c>
      <c r="O199" s="54" t="s">
        <v>84</v>
      </c>
      <c r="P199" s="54" t="s">
        <v>85</v>
      </c>
      <c r="Q199" s="55" t="s">
        <v>86</v>
      </c>
      <c r="S199" s="43" t="s">
        <v>71</v>
      </c>
      <c r="T199" s="44" t="s">
        <v>72</v>
      </c>
      <c r="U199" s="44" t="s">
        <v>73</v>
      </c>
      <c r="V199" s="45" t="s">
        <v>74</v>
      </c>
      <c r="W199" s="43" t="s">
        <v>75</v>
      </c>
      <c r="X199" s="54" t="s">
        <v>76</v>
      </c>
      <c r="Y199" s="54" t="s">
        <v>77</v>
      </c>
      <c r="Z199" s="54" t="s">
        <v>78</v>
      </c>
      <c r="AA199" s="54" t="s">
        <v>79</v>
      </c>
      <c r="AB199" s="54" t="s">
        <v>80</v>
      </c>
      <c r="AC199" s="54" t="s">
        <v>81</v>
      </c>
      <c r="AD199" s="54" t="s">
        <v>82</v>
      </c>
      <c r="AE199" s="54" t="s">
        <v>83</v>
      </c>
      <c r="AF199" s="54" t="s">
        <v>84</v>
      </c>
      <c r="AG199" s="54" t="s">
        <v>85</v>
      </c>
      <c r="AH199" s="55" t="s">
        <v>86</v>
      </c>
      <c r="AJ199" s="43" t="s">
        <v>71</v>
      </c>
      <c r="AK199" s="44" t="s">
        <v>72</v>
      </c>
      <c r="AL199" s="44" t="s">
        <v>73</v>
      </c>
      <c r="AM199" s="45" t="s">
        <v>74</v>
      </c>
      <c r="AN199" s="43" t="s">
        <v>75</v>
      </c>
      <c r="AO199" s="54" t="s">
        <v>76</v>
      </c>
      <c r="AP199" s="54" t="s">
        <v>77</v>
      </c>
      <c r="AQ199" s="54" t="s">
        <v>78</v>
      </c>
      <c r="AR199" s="54" t="s">
        <v>79</v>
      </c>
      <c r="AS199" s="54" t="s">
        <v>80</v>
      </c>
      <c r="AT199" s="54" t="s">
        <v>81</v>
      </c>
      <c r="AU199" s="54" t="s">
        <v>82</v>
      </c>
      <c r="AV199" s="54" t="s">
        <v>83</v>
      </c>
      <c r="AW199" s="54" t="s">
        <v>84</v>
      </c>
      <c r="AX199" s="54" t="s">
        <v>85</v>
      </c>
      <c r="AY199" s="55" t="s">
        <v>86</v>
      </c>
    </row>
    <row r="200" spans="2:51">
      <c r="B200" s="50" t="s">
        <v>87</v>
      </c>
      <c r="C200" s="51">
        <v>0</v>
      </c>
      <c r="D200" s="52">
        <v>1</v>
      </c>
      <c r="E200" s="53">
        <v>1</v>
      </c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S200" s="50" t="s">
        <v>87</v>
      </c>
      <c r="T200" s="51">
        <v>0</v>
      </c>
      <c r="U200" s="52">
        <v>1</v>
      </c>
      <c r="V200" s="53">
        <v>1</v>
      </c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J200" s="50" t="s">
        <v>87</v>
      </c>
      <c r="AK200" s="51">
        <v>0</v>
      </c>
      <c r="AL200" s="52">
        <v>1</v>
      </c>
      <c r="AM200" s="53">
        <v>1</v>
      </c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</row>
    <row r="201" spans="2:51">
      <c r="B201" s="46" t="s">
        <v>87</v>
      </c>
      <c r="C201" s="47">
        <f t="shared" ref="C201:C264" si="9">C200+(1/24)</f>
        <v>4.1666666666666664E-2</v>
      </c>
      <c r="D201" s="48">
        <v>2</v>
      </c>
      <c r="E201" s="49">
        <f t="shared" ref="E201:E264" si="10">E200+1</f>
        <v>2</v>
      </c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S201" s="46" t="s">
        <v>87</v>
      </c>
      <c r="T201" s="47">
        <f t="shared" ref="T201:T264" si="11">T200+(1/24)</f>
        <v>4.1666666666666664E-2</v>
      </c>
      <c r="U201" s="48">
        <v>2</v>
      </c>
      <c r="V201" s="49">
        <f t="shared" ref="V201:V264" si="12">V200+1</f>
        <v>2</v>
      </c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J201" s="46" t="s">
        <v>87</v>
      </c>
      <c r="AK201" s="47">
        <f t="shared" ref="AK201:AK264" si="13">AK200+(1/24)</f>
        <v>4.1666666666666664E-2</v>
      </c>
      <c r="AL201" s="48">
        <v>2</v>
      </c>
      <c r="AM201" s="49">
        <f t="shared" ref="AM201:AM264" si="14">AM200+1</f>
        <v>2</v>
      </c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</row>
    <row r="202" spans="2:51">
      <c r="B202" s="46" t="s">
        <v>87</v>
      </c>
      <c r="C202" s="47">
        <f t="shared" si="9"/>
        <v>8.3333333333333329E-2</v>
      </c>
      <c r="D202" s="48">
        <v>3</v>
      </c>
      <c r="E202" s="49">
        <f t="shared" si="10"/>
        <v>3</v>
      </c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S202" s="46" t="s">
        <v>87</v>
      </c>
      <c r="T202" s="47">
        <f t="shared" si="11"/>
        <v>8.3333333333333329E-2</v>
      </c>
      <c r="U202" s="48">
        <v>3</v>
      </c>
      <c r="V202" s="49">
        <f t="shared" si="12"/>
        <v>3</v>
      </c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J202" s="46" t="s">
        <v>87</v>
      </c>
      <c r="AK202" s="47">
        <f t="shared" si="13"/>
        <v>8.3333333333333329E-2</v>
      </c>
      <c r="AL202" s="48">
        <v>3</v>
      </c>
      <c r="AM202" s="49">
        <f t="shared" si="14"/>
        <v>3</v>
      </c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</row>
    <row r="203" spans="2:51">
      <c r="B203" s="46" t="s">
        <v>87</v>
      </c>
      <c r="C203" s="47">
        <f t="shared" si="9"/>
        <v>0.125</v>
      </c>
      <c r="D203" s="48">
        <v>4</v>
      </c>
      <c r="E203" s="49">
        <f t="shared" si="10"/>
        <v>4</v>
      </c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S203" s="46" t="s">
        <v>87</v>
      </c>
      <c r="T203" s="47">
        <f t="shared" si="11"/>
        <v>0.125</v>
      </c>
      <c r="U203" s="48">
        <v>4</v>
      </c>
      <c r="V203" s="49">
        <f t="shared" si="12"/>
        <v>4</v>
      </c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J203" s="46" t="s">
        <v>87</v>
      </c>
      <c r="AK203" s="47">
        <f t="shared" si="13"/>
        <v>0.125</v>
      </c>
      <c r="AL203" s="48">
        <v>4</v>
      </c>
      <c r="AM203" s="49">
        <f t="shared" si="14"/>
        <v>4</v>
      </c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</row>
    <row r="204" spans="2:51">
      <c r="B204" s="46" t="s">
        <v>87</v>
      </c>
      <c r="C204" s="47">
        <f t="shared" si="9"/>
        <v>0.16666666666666666</v>
      </c>
      <c r="D204" s="48">
        <v>5</v>
      </c>
      <c r="E204" s="49">
        <f t="shared" si="10"/>
        <v>5</v>
      </c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S204" s="46" t="s">
        <v>87</v>
      </c>
      <c r="T204" s="47">
        <f t="shared" si="11"/>
        <v>0.16666666666666666</v>
      </c>
      <c r="U204" s="48">
        <v>5</v>
      </c>
      <c r="V204" s="49">
        <f t="shared" si="12"/>
        <v>5</v>
      </c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J204" s="46" t="s">
        <v>87</v>
      </c>
      <c r="AK204" s="47">
        <f t="shared" si="13"/>
        <v>0.16666666666666666</v>
      </c>
      <c r="AL204" s="48">
        <v>5</v>
      </c>
      <c r="AM204" s="49">
        <f t="shared" si="14"/>
        <v>5</v>
      </c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</row>
    <row r="205" spans="2:51">
      <c r="B205" s="46" t="s">
        <v>87</v>
      </c>
      <c r="C205" s="47">
        <f t="shared" si="9"/>
        <v>0.20833333333333331</v>
      </c>
      <c r="D205" s="48">
        <v>6</v>
      </c>
      <c r="E205" s="49">
        <f t="shared" si="10"/>
        <v>6</v>
      </c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S205" s="46" t="s">
        <v>87</v>
      </c>
      <c r="T205" s="47">
        <f t="shared" si="11"/>
        <v>0.20833333333333331</v>
      </c>
      <c r="U205" s="48">
        <v>6</v>
      </c>
      <c r="V205" s="49">
        <f t="shared" si="12"/>
        <v>6</v>
      </c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J205" s="46" t="s">
        <v>87</v>
      </c>
      <c r="AK205" s="47">
        <f t="shared" si="13"/>
        <v>0.20833333333333331</v>
      </c>
      <c r="AL205" s="48">
        <v>6</v>
      </c>
      <c r="AM205" s="49">
        <f t="shared" si="14"/>
        <v>6</v>
      </c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</row>
    <row r="206" spans="2:51">
      <c r="B206" s="46" t="s">
        <v>87</v>
      </c>
      <c r="C206" s="47">
        <f t="shared" si="9"/>
        <v>0.24999999999999997</v>
      </c>
      <c r="D206" s="48">
        <v>7</v>
      </c>
      <c r="E206" s="49">
        <f t="shared" si="10"/>
        <v>7</v>
      </c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S206" s="46" t="s">
        <v>87</v>
      </c>
      <c r="T206" s="47">
        <f t="shared" si="11"/>
        <v>0.24999999999999997</v>
      </c>
      <c r="U206" s="48">
        <v>7</v>
      </c>
      <c r="V206" s="49">
        <f t="shared" si="12"/>
        <v>7</v>
      </c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J206" s="46" t="s">
        <v>87</v>
      </c>
      <c r="AK206" s="47">
        <f t="shared" si="13"/>
        <v>0.24999999999999997</v>
      </c>
      <c r="AL206" s="48">
        <v>7</v>
      </c>
      <c r="AM206" s="49">
        <f t="shared" si="14"/>
        <v>7</v>
      </c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</row>
    <row r="207" spans="2:51">
      <c r="B207" s="46" t="s">
        <v>87</v>
      </c>
      <c r="C207" s="47">
        <f t="shared" si="9"/>
        <v>0.29166666666666663</v>
      </c>
      <c r="D207" s="48">
        <v>8</v>
      </c>
      <c r="E207" s="49">
        <f t="shared" si="10"/>
        <v>8</v>
      </c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S207" s="46" t="s">
        <v>87</v>
      </c>
      <c r="T207" s="47">
        <f t="shared" si="11"/>
        <v>0.29166666666666663</v>
      </c>
      <c r="U207" s="48">
        <v>8</v>
      </c>
      <c r="V207" s="49">
        <f t="shared" si="12"/>
        <v>8</v>
      </c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J207" s="46" t="s">
        <v>87</v>
      </c>
      <c r="AK207" s="47">
        <f t="shared" si="13"/>
        <v>0.29166666666666663</v>
      </c>
      <c r="AL207" s="48">
        <v>8</v>
      </c>
      <c r="AM207" s="49">
        <f t="shared" si="14"/>
        <v>8</v>
      </c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</row>
    <row r="208" spans="2:51">
      <c r="B208" s="46" t="s">
        <v>87</v>
      </c>
      <c r="C208" s="47">
        <f t="shared" si="9"/>
        <v>0.33333333333333331</v>
      </c>
      <c r="D208" s="48">
        <v>9</v>
      </c>
      <c r="E208" s="49">
        <f t="shared" si="10"/>
        <v>9</v>
      </c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S208" s="46" t="s">
        <v>87</v>
      </c>
      <c r="T208" s="47">
        <f t="shared" si="11"/>
        <v>0.33333333333333331</v>
      </c>
      <c r="U208" s="48">
        <v>9</v>
      </c>
      <c r="V208" s="49">
        <f t="shared" si="12"/>
        <v>9</v>
      </c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J208" s="46" t="s">
        <v>87</v>
      </c>
      <c r="AK208" s="47">
        <f t="shared" si="13"/>
        <v>0.33333333333333331</v>
      </c>
      <c r="AL208" s="48">
        <v>9</v>
      </c>
      <c r="AM208" s="49">
        <f t="shared" si="14"/>
        <v>9</v>
      </c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</row>
    <row r="209" spans="2:51">
      <c r="B209" s="46" t="s">
        <v>87</v>
      </c>
      <c r="C209" s="47">
        <f t="shared" si="9"/>
        <v>0.375</v>
      </c>
      <c r="D209" s="48">
        <v>10</v>
      </c>
      <c r="E209" s="49">
        <f t="shared" si="10"/>
        <v>10</v>
      </c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S209" s="46" t="s">
        <v>87</v>
      </c>
      <c r="T209" s="47">
        <f t="shared" si="11"/>
        <v>0.375</v>
      </c>
      <c r="U209" s="48">
        <v>10</v>
      </c>
      <c r="V209" s="49">
        <f t="shared" si="12"/>
        <v>10</v>
      </c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J209" s="46" t="s">
        <v>87</v>
      </c>
      <c r="AK209" s="47">
        <f t="shared" si="13"/>
        <v>0.375</v>
      </c>
      <c r="AL209" s="48">
        <v>10</v>
      </c>
      <c r="AM209" s="49">
        <f t="shared" si="14"/>
        <v>10</v>
      </c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</row>
    <row r="210" spans="2:51">
      <c r="B210" s="46" t="s">
        <v>87</v>
      </c>
      <c r="C210" s="47">
        <f t="shared" si="9"/>
        <v>0.41666666666666669</v>
      </c>
      <c r="D210" s="48">
        <v>11</v>
      </c>
      <c r="E210" s="49">
        <f t="shared" si="10"/>
        <v>11</v>
      </c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S210" s="46" t="s">
        <v>87</v>
      </c>
      <c r="T210" s="47">
        <f t="shared" si="11"/>
        <v>0.41666666666666669</v>
      </c>
      <c r="U210" s="48">
        <v>11</v>
      </c>
      <c r="V210" s="49">
        <f t="shared" si="12"/>
        <v>11</v>
      </c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J210" s="46" t="s">
        <v>87</v>
      </c>
      <c r="AK210" s="47">
        <f t="shared" si="13"/>
        <v>0.41666666666666669</v>
      </c>
      <c r="AL210" s="48">
        <v>11</v>
      </c>
      <c r="AM210" s="49">
        <f t="shared" si="14"/>
        <v>11</v>
      </c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</row>
    <row r="211" spans="2:51">
      <c r="B211" s="46" t="s">
        <v>87</v>
      </c>
      <c r="C211" s="47">
        <f t="shared" si="9"/>
        <v>0.45833333333333337</v>
      </c>
      <c r="D211" s="48">
        <v>12</v>
      </c>
      <c r="E211" s="49">
        <f t="shared" si="10"/>
        <v>12</v>
      </c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S211" s="46" t="s">
        <v>87</v>
      </c>
      <c r="T211" s="47">
        <f t="shared" si="11"/>
        <v>0.45833333333333337</v>
      </c>
      <c r="U211" s="48">
        <v>12</v>
      </c>
      <c r="V211" s="49">
        <f t="shared" si="12"/>
        <v>12</v>
      </c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J211" s="46" t="s">
        <v>87</v>
      </c>
      <c r="AK211" s="47">
        <f t="shared" si="13"/>
        <v>0.45833333333333337</v>
      </c>
      <c r="AL211" s="48">
        <v>12</v>
      </c>
      <c r="AM211" s="49">
        <f t="shared" si="14"/>
        <v>12</v>
      </c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</row>
    <row r="212" spans="2:51">
      <c r="B212" s="46" t="s">
        <v>87</v>
      </c>
      <c r="C212" s="47">
        <f t="shared" si="9"/>
        <v>0.5</v>
      </c>
      <c r="D212" s="48">
        <v>13</v>
      </c>
      <c r="E212" s="49">
        <f t="shared" si="10"/>
        <v>13</v>
      </c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S212" s="46" t="s">
        <v>87</v>
      </c>
      <c r="T212" s="47">
        <f t="shared" si="11"/>
        <v>0.5</v>
      </c>
      <c r="U212" s="48">
        <v>13</v>
      </c>
      <c r="V212" s="49">
        <f t="shared" si="12"/>
        <v>13</v>
      </c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J212" s="46" t="s">
        <v>87</v>
      </c>
      <c r="AK212" s="47">
        <f t="shared" si="13"/>
        <v>0.5</v>
      </c>
      <c r="AL212" s="48">
        <v>13</v>
      </c>
      <c r="AM212" s="49">
        <f t="shared" si="14"/>
        <v>13</v>
      </c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</row>
    <row r="213" spans="2:51">
      <c r="B213" s="46" t="s">
        <v>87</v>
      </c>
      <c r="C213" s="47">
        <f t="shared" si="9"/>
        <v>0.54166666666666663</v>
      </c>
      <c r="D213" s="48">
        <v>14</v>
      </c>
      <c r="E213" s="49">
        <f t="shared" si="10"/>
        <v>14</v>
      </c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S213" s="46" t="s">
        <v>87</v>
      </c>
      <c r="T213" s="47">
        <f t="shared" si="11"/>
        <v>0.54166666666666663</v>
      </c>
      <c r="U213" s="48">
        <v>14</v>
      </c>
      <c r="V213" s="49">
        <f t="shared" si="12"/>
        <v>14</v>
      </c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J213" s="46" t="s">
        <v>87</v>
      </c>
      <c r="AK213" s="47">
        <f t="shared" si="13"/>
        <v>0.54166666666666663</v>
      </c>
      <c r="AL213" s="48">
        <v>14</v>
      </c>
      <c r="AM213" s="49">
        <f t="shared" si="14"/>
        <v>14</v>
      </c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</row>
    <row r="214" spans="2:51">
      <c r="B214" s="46" t="s">
        <v>87</v>
      </c>
      <c r="C214" s="47">
        <f t="shared" si="9"/>
        <v>0.58333333333333326</v>
      </c>
      <c r="D214" s="48">
        <v>15</v>
      </c>
      <c r="E214" s="49">
        <f t="shared" si="10"/>
        <v>15</v>
      </c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S214" s="46" t="s">
        <v>87</v>
      </c>
      <c r="T214" s="47">
        <f t="shared" si="11"/>
        <v>0.58333333333333326</v>
      </c>
      <c r="U214" s="48">
        <v>15</v>
      </c>
      <c r="V214" s="49">
        <f t="shared" si="12"/>
        <v>15</v>
      </c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J214" s="46" t="s">
        <v>87</v>
      </c>
      <c r="AK214" s="47">
        <f t="shared" si="13"/>
        <v>0.58333333333333326</v>
      </c>
      <c r="AL214" s="48">
        <v>15</v>
      </c>
      <c r="AM214" s="49">
        <f t="shared" si="14"/>
        <v>15</v>
      </c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</row>
    <row r="215" spans="2:51">
      <c r="B215" s="46" t="s">
        <v>87</v>
      </c>
      <c r="C215" s="47">
        <f t="shared" si="9"/>
        <v>0.62499999999999989</v>
      </c>
      <c r="D215" s="48">
        <v>16</v>
      </c>
      <c r="E215" s="49">
        <f t="shared" si="10"/>
        <v>16</v>
      </c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S215" s="46" t="s">
        <v>87</v>
      </c>
      <c r="T215" s="47">
        <f t="shared" si="11"/>
        <v>0.62499999999999989</v>
      </c>
      <c r="U215" s="48">
        <v>16</v>
      </c>
      <c r="V215" s="49">
        <f t="shared" si="12"/>
        <v>16</v>
      </c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J215" s="46" t="s">
        <v>87</v>
      </c>
      <c r="AK215" s="47">
        <f t="shared" si="13"/>
        <v>0.62499999999999989</v>
      </c>
      <c r="AL215" s="48">
        <v>16</v>
      </c>
      <c r="AM215" s="49">
        <f t="shared" si="14"/>
        <v>16</v>
      </c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</row>
    <row r="216" spans="2:51">
      <c r="B216" s="46" t="s">
        <v>87</v>
      </c>
      <c r="C216" s="47">
        <f t="shared" si="9"/>
        <v>0.66666666666666652</v>
      </c>
      <c r="D216" s="48">
        <v>17</v>
      </c>
      <c r="E216" s="49">
        <f t="shared" si="10"/>
        <v>17</v>
      </c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S216" s="46" t="s">
        <v>87</v>
      </c>
      <c r="T216" s="47">
        <f t="shared" si="11"/>
        <v>0.66666666666666652</v>
      </c>
      <c r="U216" s="48">
        <v>17</v>
      </c>
      <c r="V216" s="49">
        <f t="shared" si="12"/>
        <v>17</v>
      </c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J216" s="46" t="s">
        <v>87</v>
      </c>
      <c r="AK216" s="47">
        <f t="shared" si="13"/>
        <v>0.66666666666666652</v>
      </c>
      <c r="AL216" s="48">
        <v>17</v>
      </c>
      <c r="AM216" s="49">
        <f t="shared" si="14"/>
        <v>17</v>
      </c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</row>
    <row r="217" spans="2:51">
      <c r="B217" s="46" t="s">
        <v>87</v>
      </c>
      <c r="C217" s="47">
        <f t="shared" si="9"/>
        <v>0.70833333333333315</v>
      </c>
      <c r="D217" s="48">
        <v>18</v>
      </c>
      <c r="E217" s="49">
        <f t="shared" si="10"/>
        <v>18</v>
      </c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S217" s="46" t="s">
        <v>87</v>
      </c>
      <c r="T217" s="47">
        <f t="shared" si="11"/>
        <v>0.70833333333333315</v>
      </c>
      <c r="U217" s="48">
        <v>18</v>
      </c>
      <c r="V217" s="49">
        <f t="shared" si="12"/>
        <v>18</v>
      </c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J217" s="46" t="s">
        <v>87</v>
      </c>
      <c r="AK217" s="47">
        <f t="shared" si="13"/>
        <v>0.70833333333333315</v>
      </c>
      <c r="AL217" s="48">
        <v>18</v>
      </c>
      <c r="AM217" s="49">
        <f t="shared" si="14"/>
        <v>18</v>
      </c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</row>
    <row r="218" spans="2:51">
      <c r="B218" s="46" t="s">
        <v>87</v>
      </c>
      <c r="C218" s="47">
        <f t="shared" si="9"/>
        <v>0.74999999999999978</v>
      </c>
      <c r="D218" s="48">
        <v>19</v>
      </c>
      <c r="E218" s="49">
        <f t="shared" si="10"/>
        <v>19</v>
      </c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S218" s="46" t="s">
        <v>87</v>
      </c>
      <c r="T218" s="47">
        <f t="shared" si="11"/>
        <v>0.74999999999999978</v>
      </c>
      <c r="U218" s="48">
        <v>19</v>
      </c>
      <c r="V218" s="49">
        <f t="shared" si="12"/>
        <v>19</v>
      </c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J218" s="46" t="s">
        <v>87</v>
      </c>
      <c r="AK218" s="47">
        <f t="shared" si="13"/>
        <v>0.74999999999999978</v>
      </c>
      <c r="AL218" s="48">
        <v>19</v>
      </c>
      <c r="AM218" s="49">
        <f t="shared" si="14"/>
        <v>19</v>
      </c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</row>
    <row r="219" spans="2:51">
      <c r="B219" s="46" t="s">
        <v>87</v>
      </c>
      <c r="C219" s="47">
        <f t="shared" si="9"/>
        <v>0.79166666666666641</v>
      </c>
      <c r="D219" s="48">
        <v>20</v>
      </c>
      <c r="E219" s="49">
        <f t="shared" si="10"/>
        <v>20</v>
      </c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S219" s="46" t="s">
        <v>87</v>
      </c>
      <c r="T219" s="47">
        <f t="shared" si="11"/>
        <v>0.79166666666666641</v>
      </c>
      <c r="U219" s="48">
        <v>20</v>
      </c>
      <c r="V219" s="49">
        <f t="shared" si="12"/>
        <v>20</v>
      </c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J219" s="46" t="s">
        <v>87</v>
      </c>
      <c r="AK219" s="47">
        <f t="shared" si="13"/>
        <v>0.79166666666666641</v>
      </c>
      <c r="AL219" s="48">
        <v>20</v>
      </c>
      <c r="AM219" s="49">
        <f t="shared" si="14"/>
        <v>20</v>
      </c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</row>
    <row r="220" spans="2:51">
      <c r="B220" s="46" t="s">
        <v>87</v>
      </c>
      <c r="C220" s="47">
        <f t="shared" si="9"/>
        <v>0.83333333333333304</v>
      </c>
      <c r="D220" s="48">
        <v>21</v>
      </c>
      <c r="E220" s="49">
        <f t="shared" si="10"/>
        <v>21</v>
      </c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S220" s="46" t="s">
        <v>87</v>
      </c>
      <c r="T220" s="47">
        <f t="shared" si="11"/>
        <v>0.83333333333333304</v>
      </c>
      <c r="U220" s="48">
        <v>21</v>
      </c>
      <c r="V220" s="49">
        <f t="shared" si="12"/>
        <v>21</v>
      </c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J220" s="46" t="s">
        <v>87</v>
      </c>
      <c r="AK220" s="47">
        <f t="shared" si="13"/>
        <v>0.83333333333333304</v>
      </c>
      <c r="AL220" s="48">
        <v>21</v>
      </c>
      <c r="AM220" s="49">
        <f t="shared" si="14"/>
        <v>21</v>
      </c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</row>
    <row r="221" spans="2:51">
      <c r="B221" s="46" t="s">
        <v>87</v>
      </c>
      <c r="C221" s="47">
        <f t="shared" si="9"/>
        <v>0.87499999999999967</v>
      </c>
      <c r="D221" s="48">
        <v>22</v>
      </c>
      <c r="E221" s="49">
        <f t="shared" si="10"/>
        <v>22</v>
      </c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S221" s="46" t="s">
        <v>87</v>
      </c>
      <c r="T221" s="47">
        <f t="shared" si="11"/>
        <v>0.87499999999999967</v>
      </c>
      <c r="U221" s="48">
        <v>22</v>
      </c>
      <c r="V221" s="49">
        <f t="shared" si="12"/>
        <v>22</v>
      </c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J221" s="46" t="s">
        <v>87</v>
      </c>
      <c r="AK221" s="47">
        <f t="shared" si="13"/>
        <v>0.87499999999999967</v>
      </c>
      <c r="AL221" s="48">
        <v>22</v>
      </c>
      <c r="AM221" s="49">
        <f t="shared" si="14"/>
        <v>22</v>
      </c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</row>
    <row r="222" spans="2:51">
      <c r="B222" s="46" t="s">
        <v>87</v>
      </c>
      <c r="C222" s="47">
        <f t="shared" si="9"/>
        <v>0.9166666666666663</v>
      </c>
      <c r="D222" s="48">
        <v>23</v>
      </c>
      <c r="E222" s="49">
        <f t="shared" si="10"/>
        <v>23</v>
      </c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S222" s="46" t="s">
        <v>87</v>
      </c>
      <c r="T222" s="47">
        <f t="shared" si="11"/>
        <v>0.9166666666666663</v>
      </c>
      <c r="U222" s="48">
        <v>23</v>
      </c>
      <c r="V222" s="49">
        <f t="shared" si="12"/>
        <v>23</v>
      </c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J222" s="46" t="s">
        <v>87</v>
      </c>
      <c r="AK222" s="47">
        <f t="shared" si="13"/>
        <v>0.9166666666666663</v>
      </c>
      <c r="AL222" s="48">
        <v>23</v>
      </c>
      <c r="AM222" s="49">
        <f t="shared" si="14"/>
        <v>23</v>
      </c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</row>
    <row r="223" spans="2:51">
      <c r="B223" s="46" t="s">
        <v>87</v>
      </c>
      <c r="C223" s="47">
        <f t="shared" si="9"/>
        <v>0.95833333333333293</v>
      </c>
      <c r="D223" s="48">
        <v>24</v>
      </c>
      <c r="E223" s="49">
        <f t="shared" si="10"/>
        <v>24</v>
      </c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S223" s="46" t="s">
        <v>87</v>
      </c>
      <c r="T223" s="47">
        <f t="shared" si="11"/>
        <v>0.95833333333333293</v>
      </c>
      <c r="U223" s="48">
        <v>24</v>
      </c>
      <c r="V223" s="49">
        <f t="shared" si="12"/>
        <v>24</v>
      </c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J223" s="46" t="s">
        <v>87</v>
      </c>
      <c r="AK223" s="47">
        <f t="shared" si="13"/>
        <v>0.95833333333333293</v>
      </c>
      <c r="AL223" s="48">
        <v>24</v>
      </c>
      <c r="AM223" s="49">
        <f t="shared" si="14"/>
        <v>24</v>
      </c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</row>
    <row r="224" spans="2:51">
      <c r="B224" s="46" t="s">
        <v>88</v>
      </c>
      <c r="C224" s="47">
        <f t="shared" si="9"/>
        <v>0.99999999999999956</v>
      </c>
      <c r="D224" s="48">
        <v>1</v>
      </c>
      <c r="E224" s="49">
        <f t="shared" si="10"/>
        <v>25</v>
      </c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S224" s="46" t="s">
        <v>88</v>
      </c>
      <c r="T224" s="47">
        <f t="shared" si="11"/>
        <v>0.99999999999999956</v>
      </c>
      <c r="U224" s="48">
        <v>1</v>
      </c>
      <c r="V224" s="49">
        <f t="shared" si="12"/>
        <v>25</v>
      </c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J224" s="46" t="s">
        <v>88</v>
      </c>
      <c r="AK224" s="47">
        <f t="shared" si="13"/>
        <v>0.99999999999999956</v>
      </c>
      <c r="AL224" s="48">
        <v>1</v>
      </c>
      <c r="AM224" s="49">
        <f t="shared" si="14"/>
        <v>25</v>
      </c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</row>
    <row r="225" spans="2:51">
      <c r="B225" s="46" t="s">
        <v>88</v>
      </c>
      <c r="C225" s="47">
        <f t="shared" si="9"/>
        <v>1.0416666666666663</v>
      </c>
      <c r="D225" s="48">
        <v>2</v>
      </c>
      <c r="E225" s="49">
        <f t="shared" si="10"/>
        <v>26</v>
      </c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S225" s="46" t="s">
        <v>88</v>
      </c>
      <c r="T225" s="47">
        <f t="shared" si="11"/>
        <v>1.0416666666666663</v>
      </c>
      <c r="U225" s="48">
        <v>2</v>
      </c>
      <c r="V225" s="49">
        <f t="shared" si="12"/>
        <v>26</v>
      </c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J225" s="46" t="s">
        <v>88</v>
      </c>
      <c r="AK225" s="47">
        <f t="shared" si="13"/>
        <v>1.0416666666666663</v>
      </c>
      <c r="AL225" s="48">
        <v>2</v>
      </c>
      <c r="AM225" s="49">
        <f t="shared" si="14"/>
        <v>26</v>
      </c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</row>
    <row r="226" spans="2:51">
      <c r="B226" s="46" t="s">
        <v>88</v>
      </c>
      <c r="C226" s="47">
        <f t="shared" si="9"/>
        <v>1.083333333333333</v>
      </c>
      <c r="D226" s="48">
        <v>3</v>
      </c>
      <c r="E226" s="49">
        <f t="shared" si="10"/>
        <v>27</v>
      </c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S226" s="46" t="s">
        <v>88</v>
      </c>
      <c r="T226" s="47">
        <f t="shared" si="11"/>
        <v>1.083333333333333</v>
      </c>
      <c r="U226" s="48">
        <v>3</v>
      </c>
      <c r="V226" s="49">
        <f t="shared" si="12"/>
        <v>27</v>
      </c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J226" s="46" t="s">
        <v>88</v>
      </c>
      <c r="AK226" s="47">
        <f t="shared" si="13"/>
        <v>1.083333333333333</v>
      </c>
      <c r="AL226" s="48">
        <v>3</v>
      </c>
      <c r="AM226" s="49">
        <f t="shared" si="14"/>
        <v>27</v>
      </c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</row>
    <row r="227" spans="2:51">
      <c r="B227" s="46" t="s">
        <v>88</v>
      </c>
      <c r="C227" s="47">
        <f t="shared" si="9"/>
        <v>1.1249999999999998</v>
      </c>
      <c r="D227" s="48">
        <v>4</v>
      </c>
      <c r="E227" s="49">
        <f t="shared" si="10"/>
        <v>28</v>
      </c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S227" s="46" t="s">
        <v>88</v>
      </c>
      <c r="T227" s="47">
        <f t="shared" si="11"/>
        <v>1.1249999999999998</v>
      </c>
      <c r="U227" s="48">
        <v>4</v>
      </c>
      <c r="V227" s="49">
        <f t="shared" si="12"/>
        <v>28</v>
      </c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J227" s="46" t="s">
        <v>88</v>
      </c>
      <c r="AK227" s="47">
        <f t="shared" si="13"/>
        <v>1.1249999999999998</v>
      </c>
      <c r="AL227" s="48">
        <v>4</v>
      </c>
      <c r="AM227" s="49">
        <f t="shared" si="14"/>
        <v>28</v>
      </c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</row>
    <row r="228" spans="2:51">
      <c r="B228" s="46" t="s">
        <v>88</v>
      </c>
      <c r="C228" s="47">
        <f t="shared" si="9"/>
        <v>1.1666666666666665</v>
      </c>
      <c r="D228" s="48">
        <v>5</v>
      </c>
      <c r="E228" s="49">
        <f t="shared" si="10"/>
        <v>29</v>
      </c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S228" s="46" t="s">
        <v>88</v>
      </c>
      <c r="T228" s="47">
        <f t="shared" si="11"/>
        <v>1.1666666666666665</v>
      </c>
      <c r="U228" s="48">
        <v>5</v>
      </c>
      <c r="V228" s="49">
        <f t="shared" si="12"/>
        <v>29</v>
      </c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J228" s="46" t="s">
        <v>88</v>
      </c>
      <c r="AK228" s="47">
        <f t="shared" si="13"/>
        <v>1.1666666666666665</v>
      </c>
      <c r="AL228" s="48">
        <v>5</v>
      </c>
      <c r="AM228" s="49">
        <f t="shared" si="14"/>
        <v>29</v>
      </c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</row>
    <row r="229" spans="2:51">
      <c r="B229" s="46" t="s">
        <v>88</v>
      </c>
      <c r="C229" s="47">
        <f t="shared" si="9"/>
        <v>1.2083333333333333</v>
      </c>
      <c r="D229" s="48">
        <v>6</v>
      </c>
      <c r="E229" s="49">
        <f t="shared" si="10"/>
        <v>30</v>
      </c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S229" s="46" t="s">
        <v>88</v>
      </c>
      <c r="T229" s="47">
        <f t="shared" si="11"/>
        <v>1.2083333333333333</v>
      </c>
      <c r="U229" s="48">
        <v>6</v>
      </c>
      <c r="V229" s="49">
        <f t="shared" si="12"/>
        <v>30</v>
      </c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J229" s="46" t="s">
        <v>88</v>
      </c>
      <c r="AK229" s="47">
        <f t="shared" si="13"/>
        <v>1.2083333333333333</v>
      </c>
      <c r="AL229" s="48">
        <v>6</v>
      </c>
      <c r="AM229" s="49">
        <f t="shared" si="14"/>
        <v>30</v>
      </c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</row>
    <row r="230" spans="2:51">
      <c r="B230" s="46" t="s">
        <v>88</v>
      </c>
      <c r="C230" s="47">
        <f t="shared" si="9"/>
        <v>1.25</v>
      </c>
      <c r="D230" s="48">
        <v>7</v>
      </c>
      <c r="E230" s="49">
        <f t="shared" si="10"/>
        <v>31</v>
      </c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S230" s="46" t="s">
        <v>88</v>
      </c>
      <c r="T230" s="47">
        <f t="shared" si="11"/>
        <v>1.25</v>
      </c>
      <c r="U230" s="48">
        <v>7</v>
      </c>
      <c r="V230" s="49">
        <f t="shared" si="12"/>
        <v>31</v>
      </c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J230" s="46" t="s">
        <v>88</v>
      </c>
      <c r="AK230" s="47">
        <f t="shared" si="13"/>
        <v>1.25</v>
      </c>
      <c r="AL230" s="48">
        <v>7</v>
      </c>
      <c r="AM230" s="49">
        <f t="shared" si="14"/>
        <v>31</v>
      </c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</row>
    <row r="231" spans="2:51">
      <c r="B231" s="46" t="s">
        <v>88</v>
      </c>
      <c r="C231" s="47">
        <f t="shared" si="9"/>
        <v>1.2916666666666667</v>
      </c>
      <c r="D231" s="48">
        <v>8</v>
      </c>
      <c r="E231" s="49">
        <f t="shared" si="10"/>
        <v>32</v>
      </c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S231" s="46" t="s">
        <v>88</v>
      </c>
      <c r="T231" s="47">
        <f t="shared" si="11"/>
        <v>1.2916666666666667</v>
      </c>
      <c r="U231" s="48">
        <v>8</v>
      </c>
      <c r="V231" s="49">
        <f t="shared" si="12"/>
        <v>32</v>
      </c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J231" s="46" t="s">
        <v>88</v>
      </c>
      <c r="AK231" s="47">
        <f t="shared" si="13"/>
        <v>1.2916666666666667</v>
      </c>
      <c r="AL231" s="48">
        <v>8</v>
      </c>
      <c r="AM231" s="49">
        <f t="shared" si="14"/>
        <v>32</v>
      </c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</row>
    <row r="232" spans="2:51">
      <c r="B232" s="46" t="s">
        <v>88</v>
      </c>
      <c r="C232" s="47">
        <f t="shared" si="9"/>
        <v>1.3333333333333335</v>
      </c>
      <c r="D232" s="48">
        <v>9</v>
      </c>
      <c r="E232" s="49">
        <f t="shared" si="10"/>
        <v>33</v>
      </c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S232" s="46" t="s">
        <v>88</v>
      </c>
      <c r="T232" s="47">
        <f t="shared" si="11"/>
        <v>1.3333333333333335</v>
      </c>
      <c r="U232" s="48">
        <v>9</v>
      </c>
      <c r="V232" s="49">
        <f t="shared" si="12"/>
        <v>33</v>
      </c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J232" s="46" t="s">
        <v>88</v>
      </c>
      <c r="AK232" s="47">
        <f t="shared" si="13"/>
        <v>1.3333333333333335</v>
      </c>
      <c r="AL232" s="48">
        <v>9</v>
      </c>
      <c r="AM232" s="49">
        <f t="shared" si="14"/>
        <v>33</v>
      </c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</row>
    <row r="233" spans="2:51">
      <c r="B233" s="46" t="s">
        <v>88</v>
      </c>
      <c r="C233" s="47">
        <f t="shared" si="9"/>
        <v>1.3750000000000002</v>
      </c>
      <c r="D233" s="48">
        <v>10</v>
      </c>
      <c r="E233" s="49">
        <f t="shared" si="10"/>
        <v>34</v>
      </c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S233" s="46" t="s">
        <v>88</v>
      </c>
      <c r="T233" s="47">
        <f t="shared" si="11"/>
        <v>1.3750000000000002</v>
      </c>
      <c r="U233" s="48">
        <v>10</v>
      </c>
      <c r="V233" s="49">
        <f t="shared" si="12"/>
        <v>34</v>
      </c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J233" s="46" t="s">
        <v>88</v>
      </c>
      <c r="AK233" s="47">
        <f t="shared" si="13"/>
        <v>1.3750000000000002</v>
      </c>
      <c r="AL233" s="48">
        <v>10</v>
      </c>
      <c r="AM233" s="49">
        <f t="shared" si="14"/>
        <v>34</v>
      </c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</row>
    <row r="234" spans="2:51">
      <c r="B234" s="46" t="s">
        <v>88</v>
      </c>
      <c r="C234" s="47">
        <f t="shared" si="9"/>
        <v>1.416666666666667</v>
      </c>
      <c r="D234" s="48">
        <v>11</v>
      </c>
      <c r="E234" s="49">
        <f t="shared" si="10"/>
        <v>35</v>
      </c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S234" s="46" t="s">
        <v>88</v>
      </c>
      <c r="T234" s="47">
        <f t="shared" si="11"/>
        <v>1.416666666666667</v>
      </c>
      <c r="U234" s="48">
        <v>11</v>
      </c>
      <c r="V234" s="49">
        <f t="shared" si="12"/>
        <v>35</v>
      </c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J234" s="46" t="s">
        <v>88</v>
      </c>
      <c r="AK234" s="47">
        <f t="shared" si="13"/>
        <v>1.416666666666667</v>
      </c>
      <c r="AL234" s="48">
        <v>11</v>
      </c>
      <c r="AM234" s="49">
        <f t="shared" si="14"/>
        <v>35</v>
      </c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</row>
    <row r="235" spans="2:51">
      <c r="B235" s="46" t="s">
        <v>88</v>
      </c>
      <c r="C235" s="47">
        <f t="shared" si="9"/>
        <v>1.4583333333333337</v>
      </c>
      <c r="D235" s="48">
        <v>12</v>
      </c>
      <c r="E235" s="49">
        <f t="shared" si="10"/>
        <v>36</v>
      </c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S235" s="46" t="s">
        <v>88</v>
      </c>
      <c r="T235" s="47">
        <f t="shared" si="11"/>
        <v>1.4583333333333337</v>
      </c>
      <c r="U235" s="48">
        <v>12</v>
      </c>
      <c r="V235" s="49">
        <f t="shared" si="12"/>
        <v>36</v>
      </c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J235" s="46" t="s">
        <v>88</v>
      </c>
      <c r="AK235" s="47">
        <f t="shared" si="13"/>
        <v>1.4583333333333337</v>
      </c>
      <c r="AL235" s="48">
        <v>12</v>
      </c>
      <c r="AM235" s="49">
        <f t="shared" si="14"/>
        <v>36</v>
      </c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</row>
    <row r="236" spans="2:51">
      <c r="B236" s="46" t="s">
        <v>88</v>
      </c>
      <c r="C236" s="47">
        <f t="shared" si="9"/>
        <v>1.5000000000000004</v>
      </c>
      <c r="D236" s="48">
        <v>13</v>
      </c>
      <c r="E236" s="49">
        <f t="shared" si="10"/>
        <v>37</v>
      </c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S236" s="46" t="s">
        <v>88</v>
      </c>
      <c r="T236" s="47">
        <f t="shared" si="11"/>
        <v>1.5000000000000004</v>
      </c>
      <c r="U236" s="48">
        <v>13</v>
      </c>
      <c r="V236" s="49">
        <f t="shared" si="12"/>
        <v>37</v>
      </c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J236" s="46" t="s">
        <v>88</v>
      </c>
      <c r="AK236" s="47">
        <f t="shared" si="13"/>
        <v>1.5000000000000004</v>
      </c>
      <c r="AL236" s="48">
        <v>13</v>
      </c>
      <c r="AM236" s="49">
        <f t="shared" si="14"/>
        <v>37</v>
      </c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</row>
    <row r="237" spans="2:51">
      <c r="B237" s="46" t="s">
        <v>88</v>
      </c>
      <c r="C237" s="47">
        <f t="shared" si="9"/>
        <v>1.5416666666666672</v>
      </c>
      <c r="D237" s="48">
        <v>14</v>
      </c>
      <c r="E237" s="49">
        <f t="shared" si="10"/>
        <v>38</v>
      </c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S237" s="46" t="s">
        <v>88</v>
      </c>
      <c r="T237" s="47">
        <f t="shared" si="11"/>
        <v>1.5416666666666672</v>
      </c>
      <c r="U237" s="48">
        <v>14</v>
      </c>
      <c r="V237" s="49">
        <f t="shared" si="12"/>
        <v>38</v>
      </c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J237" s="46" t="s">
        <v>88</v>
      </c>
      <c r="AK237" s="47">
        <f t="shared" si="13"/>
        <v>1.5416666666666672</v>
      </c>
      <c r="AL237" s="48">
        <v>14</v>
      </c>
      <c r="AM237" s="49">
        <f t="shared" si="14"/>
        <v>38</v>
      </c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</row>
    <row r="238" spans="2:51">
      <c r="B238" s="46" t="s">
        <v>88</v>
      </c>
      <c r="C238" s="47">
        <f t="shared" si="9"/>
        <v>1.5833333333333339</v>
      </c>
      <c r="D238" s="48">
        <v>15</v>
      </c>
      <c r="E238" s="49">
        <f t="shared" si="10"/>
        <v>39</v>
      </c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S238" s="46" t="s">
        <v>88</v>
      </c>
      <c r="T238" s="47">
        <f t="shared" si="11"/>
        <v>1.5833333333333339</v>
      </c>
      <c r="U238" s="48">
        <v>15</v>
      </c>
      <c r="V238" s="49">
        <f t="shared" si="12"/>
        <v>39</v>
      </c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J238" s="46" t="s">
        <v>88</v>
      </c>
      <c r="AK238" s="47">
        <f t="shared" si="13"/>
        <v>1.5833333333333339</v>
      </c>
      <c r="AL238" s="48">
        <v>15</v>
      </c>
      <c r="AM238" s="49">
        <f t="shared" si="14"/>
        <v>39</v>
      </c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</row>
    <row r="239" spans="2:51">
      <c r="B239" s="46" t="s">
        <v>88</v>
      </c>
      <c r="C239" s="47">
        <f t="shared" si="9"/>
        <v>1.6250000000000007</v>
      </c>
      <c r="D239" s="48">
        <v>16</v>
      </c>
      <c r="E239" s="49">
        <f t="shared" si="10"/>
        <v>40</v>
      </c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S239" s="46" t="s">
        <v>88</v>
      </c>
      <c r="T239" s="47">
        <f t="shared" si="11"/>
        <v>1.6250000000000007</v>
      </c>
      <c r="U239" s="48">
        <v>16</v>
      </c>
      <c r="V239" s="49">
        <f t="shared" si="12"/>
        <v>40</v>
      </c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J239" s="46" t="s">
        <v>88</v>
      </c>
      <c r="AK239" s="47">
        <f t="shared" si="13"/>
        <v>1.6250000000000007</v>
      </c>
      <c r="AL239" s="48">
        <v>16</v>
      </c>
      <c r="AM239" s="49">
        <f t="shared" si="14"/>
        <v>40</v>
      </c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</row>
    <row r="240" spans="2:51">
      <c r="B240" s="46" t="s">
        <v>88</v>
      </c>
      <c r="C240" s="47">
        <f t="shared" si="9"/>
        <v>1.6666666666666674</v>
      </c>
      <c r="D240" s="48">
        <v>17</v>
      </c>
      <c r="E240" s="49">
        <f t="shared" si="10"/>
        <v>41</v>
      </c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S240" s="46" t="s">
        <v>88</v>
      </c>
      <c r="T240" s="47">
        <f t="shared" si="11"/>
        <v>1.6666666666666674</v>
      </c>
      <c r="U240" s="48">
        <v>17</v>
      </c>
      <c r="V240" s="49">
        <f t="shared" si="12"/>
        <v>41</v>
      </c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J240" s="46" t="s">
        <v>88</v>
      </c>
      <c r="AK240" s="47">
        <f t="shared" si="13"/>
        <v>1.6666666666666674</v>
      </c>
      <c r="AL240" s="48">
        <v>17</v>
      </c>
      <c r="AM240" s="49">
        <f t="shared" si="14"/>
        <v>41</v>
      </c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</row>
    <row r="241" spans="2:51">
      <c r="B241" s="46" t="s">
        <v>88</v>
      </c>
      <c r="C241" s="47">
        <f t="shared" si="9"/>
        <v>1.7083333333333341</v>
      </c>
      <c r="D241" s="48">
        <v>18</v>
      </c>
      <c r="E241" s="49">
        <f t="shared" si="10"/>
        <v>42</v>
      </c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S241" s="46" t="s">
        <v>88</v>
      </c>
      <c r="T241" s="47">
        <f t="shared" si="11"/>
        <v>1.7083333333333341</v>
      </c>
      <c r="U241" s="48">
        <v>18</v>
      </c>
      <c r="V241" s="49">
        <f t="shared" si="12"/>
        <v>42</v>
      </c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J241" s="46" t="s">
        <v>88</v>
      </c>
      <c r="AK241" s="47">
        <f t="shared" si="13"/>
        <v>1.7083333333333341</v>
      </c>
      <c r="AL241" s="48">
        <v>18</v>
      </c>
      <c r="AM241" s="49">
        <f t="shared" si="14"/>
        <v>42</v>
      </c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</row>
    <row r="242" spans="2:51">
      <c r="B242" s="46" t="s">
        <v>88</v>
      </c>
      <c r="C242" s="47">
        <f t="shared" si="9"/>
        <v>1.7500000000000009</v>
      </c>
      <c r="D242" s="48">
        <v>19</v>
      </c>
      <c r="E242" s="49">
        <f t="shared" si="10"/>
        <v>43</v>
      </c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S242" s="46" t="s">
        <v>88</v>
      </c>
      <c r="T242" s="47">
        <f t="shared" si="11"/>
        <v>1.7500000000000009</v>
      </c>
      <c r="U242" s="48">
        <v>19</v>
      </c>
      <c r="V242" s="49">
        <f t="shared" si="12"/>
        <v>43</v>
      </c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J242" s="46" t="s">
        <v>88</v>
      </c>
      <c r="AK242" s="47">
        <f t="shared" si="13"/>
        <v>1.7500000000000009</v>
      </c>
      <c r="AL242" s="48">
        <v>19</v>
      </c>
      <c r="AM242" s="49">
        <f t="shared" si="14"/>
        <v>43</v>
      </c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</row>
    <row r="243" spans="2:51">
      <c r="B243" s="46" t="s">
        <v>88</v>
      </c>
      <c r="C243" s="47">
        <f t="shared" si="9"/>
        <v>1.7916666666666676</v>
      </c>
      <c r="D243" s="48">
        <v>20</v>
      </c>
      <c r="E243" s="49">
        <f t="shared" si="10"/>
        <v>44</v>
      </c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S243" s="46" t="s">
        <v>88</v>
      </c>
      <c r="T243" s="47">
        <f t="shared" si="11"/>
        <v>1.7916666666666676</v>
      </c>
      <c r="U243" s="48">
        <v>20</v>
      </c>
      <c r="V243" s="49">
        <f t="shared" si="12"/>
        <v>44</v>
      </c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J243" s="46" t="s">
        <v>88</v>
      </c>
      <c r="AK243" s="47">
        <f t="shared" si="13"/>
        <v>1.7916666666666676</v>
      </c>
      <c r="AL243" s="48">
        <v>20</v>
      </c>
      <c r="AM243" s="49">
        <f t="shared" si="14"/>
        <v>44</v>
      </c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</row>
    <row r="244" spans="2:51">
      <c r="B244" s="46" t="s">
        <v>88</v>
      </c>
      <c r="C244" s="47">
        <f t="shared" si="9"/>
        <v>1.8333333333333344</v>
      </c>
      <c r="D244" s="48">
        <v>21</v>
      </c>
      <c r="E244" s="49">
        <f t="shared" si="10"/>
        <v>45</v>
      </c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S244" s="46" t="s">
        <v>88</v>
      </c>
      <c r="T244" s="47">
        <f t="shared" si="11"/>
        <v>1.8333333333333344</v>
      </c>
      <c r="U244" s="48">
        <v>21</v>
      </c>
      <c r="V244" s="49">
        <f t="shared" si="12"/>
        <v>45</v>
      </c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J244" s="46" t="s">
        <v>88</v>
      </c>
      <c r="AK244" s="47">
        <f t="shared" si="13"/>
        <v>1.8333333333333344</v>
      </c>
      <c r="AL244" s="48">
        <v>21</v>
      </c>
      <c r="AM244" s="49">
        <f t="shared" si="14"/>
        <v>45</v>
      </c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</row>
    <row r="245" spans="2:51">
      <c r="B245" s="46" t="s">
        <v>88</v>
      </c>
      <c r="C245" s="47">
        <f t="shared" si="9"/>
        <v>1.8750000000000011</v>
      </c>
      <c r="D245" s="48">
        <v>22</v>
      </c>
      <c r="E245" s="49">
        <f t="shared" si="10"/>
        <v>46</v>
      </c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S245" s="46" t="s">
        <v>88</v>
      </c>
      <c r="T245" s="47">
        <f t="shared" si="11"/>
        <v>1.8750000000000011</v>
      </c>
      <c r="U245" s="48">
        <v>22</v>
      </c>
      <c r="V245" s="49">
        <f t="shared" si="12"/>
        <v>46</v>
      </c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J245" s="46" t="s">
        <v>88</v>
      </c>
      <c r="AK245" s="47">
        <f t="shared" si="13"/>
        <v>1.8750000000000011</v>
      </c>
      <c r="AL245" s="48">
        <v>22</v>
      </c>
      <c r="AM245" s="49">
        <f t="shared" si="14"/>
        <v>46</v>
      </c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</row>
    <row r="246" spans="2:51">
      <c r="B246" s="46" t="s">
        <v>88</v>
      </c>
      <c r="C246" s="47">
        <f t="shared" si="9"/>
        <v>1.9166666666666679</v>
      </c>
      <c r="D246" s="48">
        <v>23</v>
      </c>
      <c r="E246" s="49">
        <f t="shared" si="10"/>
        <v>47</v>
      </c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S246" s="46" t="s">
        <v>88</v>
      </c>
      <c r="T246" s="47">
        <f t="shared" si="11"/>
        <v>1.9166666666666679</v>
      </c>
      <c r="U246" s="48">
        <v>23</v>
      </c>
      <c r="V246" s="49">
        <f t="shared" si="12"/>
        <v>47</v>
      </c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J246" s="46" t="s">
        <v>88</v>
      </c>
      <c r="AK246" s="47">
        <f t="shared" si="13"/>
        <v>1.9166666666666679</v>
      </c>
      <c r="AL246" s="48">
        <v>23</v>
      </c>
      <c r="AM246" s="49">
        <f t="shared" si="14"/>
        <v>47</v>
      </c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</row>
    <row r="247" spans="2:51">
      <c r="B247" s="46" t="s">
        <v>88</v>
      </c>
      <c r="C247" s="47">
        <f t="shared" si="9"/>
        <v>1.9583333333333346</v>
      </c>
      <c r="D247" s="48">
        <v>24</v>
      </c>
      <c r="E247" s="49">
        <f t="shared" si="10"/>
        <v>48</v>
      </c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S247" s="46" t="s">
        <v>88</v>
      </c>
      <c r="T247" s="47">
        <f t="shared" si="11"/>
        <v>1.9583333333333346</v>
      </c>
      <c r="U247" s="48">
        <v>24</v>
      </c>
      <c r="V247" s="49">
        <f t="shared" si="12"/>
        <v>48</v>
      </c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J247" s="46" t="s">
        <v>88</v>
      </c>
      <c r="AK247" s="47">
        <f t="shared" si="13"/>
        <v>1.9583333333333346</v>
      </c>
      <c r="AL247" s="48">
        <v>24</v>
      </c>
      <c r="AM247" s="49">
        <f t="shared" si="14"/>
        <v>48</v>
      </c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</row>
    <row r="248" spans="2:51">
      <c r="B248" s="46" t="s">
        <v>89</v>
      </c>
      <c r="C248" s="47">
        <f t="shared" si="9"/>
        <v>2.0000000000000013</v>
      </c>
      <c r="D248" s="48">
        <v>1</v>
      </c>
      <c r="E248" s="49">
        <f t="shared" si="10"/>
        <v>49</v>
      </c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S248" s="46" t="s">
        <v>89</v>
      </c>
      <c r="T248" s="47">
        <f t="shared" si="11"/>
        <v>2.0000000000000013</v>
      </c>
      <c r="U248" s="48">
        <v>1</v>
      </c>
      <c r="V248" s="49">
        <f t="shared" si="12"/>
        <v>49</v>
      </c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J248" s="46" t="s">
        <v>89</v>
      </c>
      <c r="AK248" s="47">
        <f t="shared" si="13"/>
        <v>2.0000000000000013</v>
      </c>
      <c r="AL248" s="48">
        <v>1</v>
      </c>
      <c r="AM248" s="49">
        <f t="shared" si="14"/>
        <v>49</v>
      </c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</row>
    <row r="249" spans="2:51">
      <c r="B249" s="46" t="s">
        <v>89</v>
      </c>
      <c r="C249" s="47">
        <f t="shared" si="9"/>
        <v>2.0416666666666679</v>
      </c>
      <c r="D249" s="48">
        <v>2</v>
      </c>
      <c r="E249" s="49">
        <f t="shared" si="10"/>
        <v>50</v>
      </c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S249" s="46" t="s">
        <v>89</v>
      </c>
      <c r="T249" s="47">
        <f t="shared" si="11"/>
        <v>2.0416666666666679</v>
      </c>
      <c r="U249" s="48">
        <v>2</v>
      </c>
      <c r="V249" s="49">
        <f t="shared" si="12"/>
        <v>50</v>
      </c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J249" s="46" t="s">
        <v>89</v>
      </c>
      <c r="AK249" s="47">
        <f t="shared" si="13"/>
        <v>2.0416666666666679</v>
      </c>
      <c r="AL249" s="48">
        <v>2</v>
      </c>
      <c r="AM249" s="49">
        <f t="shared" si="14"/>
        <v>50</v>
      </c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</row>
    <row r="250" spans="2:51">
      <c r="B250" s="46" t="s">
        <v>89</v>
      </c>
      <c r="C250" s="47">
        <f t="shared" si="9"/>
        <v>2.0833333333333344</v>
      </c>
      <c r="D250" s="48">
        <v>3</v>
      </c>
      <c r="E250" s="49">
        <f t="shared" si="10"/>
        <v>51</v>
      </c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S250" s="46" t="s">
        <v>89</v>
      </c>
      <c r="T250" s="47">
        <f t="shared" si="11"/>
        <v>2.0833333333333344</v>
      </c>
      <c r="U250" s="48">
        <v>3</v>
      </c>
      <c r="V250" s="49">
        <f t="shared" si="12"/>
        <v>51</v>
      </c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J250" s="46" t="s">
        <v>89</v>
      </c>
      <c r="AK250" s="47">
        <f t="shared" si="13"/>
        <v>2.0833333333333344</v>
      </c>
      <c r="AL250" s="48">
        <v>3</v>
      </c>
      <c r="AM250" s="49">
        <f t="shared" si="14"/>
        <v>51</v>
      </c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</row>
    <row r="251" spans="2:51">
      <c r="B251" s="46" t="s">
        <v>89</v>
      </c>
      <c r="C251" s="47">
        <f t="shared" si="9"/>
        <v>2.1250000000000009</v>
      </c>
      <c r="D251" s="48">
        <v>4</v>
      </c>
      <c r="E251" s="49">
        <f t="shared" si="10"/>
        <v>52</v>
      </c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S251" s="46" t="s">
        <v>89</v>
      </c>
      <c r="T251" s="47">
        <f t="shared" si="11"/>
        <v>2.1250000000000009</v>
      </c>
      <c r="U251" s="48">
        <v>4</v>
      </c>
      <c r="V251" s="49">
        <f t="shared" si="12"/>
        <v>52</v>
      </c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J251" s="46" t="s">
        <v>89</v>
      </c>
      <c r="AK251" s="47">
        <f t="shared" si="13"/>
        <v>2.1250000000000009</v>
      </c>
      <c r="AL251" s="48">
        <v>4</v>
      </c>
      <c r="AM251" s="49">
        <f t="shared" si="14"/>
        <v>52</v>
      </c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</row>
    <row r="252" spans="2:51">
      <c r="B252" s="46" t="s">
        <v>89</v>
      </c>
      <c r="C252" s="47">
        <f t="shared" si="9"/>
        <v>2.1666666666666674</v>
      </c>
      <c r="D252" s="48">
        <v>5</v>
      </c>
      <c r="E252" s="49">
        <f t="shared" si="10"/>
        <v>53</v>
      </c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S252" s="46" t="s">
        <v>89</v>
      </c>
      <c r="T252" s="47">
        <f t="shared" si="11"/>
        <v>2.1666666666666674</v>
      </c>
      <c r="U252" s="48">
        <v>5</v>
      </c>
      <c r="V252" s="49">
        <f t="shared" si="12"/>
        <v>53</v>
      </c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J252" s="46" t="s">
        <v>89</v>
      </c>
      <c r="AK252" s="47">
        <f t="shared" si="13"/>
        <v>2.1666666666666674</v>
      </c>
      <c r="AL252" s="48">
        <v>5</v>
      </c>
      <c r="AM252" s="49">
        <f t="shared" si="14"/>
        <v>53</v>
      </c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</row>
    <row r="253" spans="2:51">
      <c r="B253" s="46" t="s">
        <v>89</v>
      </c>
      <c r="C253" s="47">
        <f t="shared" si="9"/>
        <v>2.2083333333333339</v>
      </c>
      <c r="D253" s="48">
        <v>6</v>
      </c>
      <c r="E253" s="49">
        <f t="shared" si="10"/>
        <v>54</v>
      </c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S253" s="46" t="s">
        <v>89</v>
      </c>
      <c r="T253" s="47">
        <f t="shared" si="11"/>
        <v>2.2083333333333339</v>
      </c>
      <c r="U253" s="48">
        <v>6</v>
      </c>
      <c r="V253" s="49">
        <f t="shared" si="12"/>
        <v>54</v>
      </c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J253" s="46" t="s">
        <v>89</v>
      </c>
      <c r="AK253" s="47">
        <f t="shared" si="13"/>
        <v>2.2083333333333339</v>
      </c>
      <c r="AL253" s="48">
        <v>6</v>
      </c>
      <c r="AM253" s="49">
        <f t="shared" si="14"/>
        <v>54</v>
      </c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</row>
    <row r="254" spans="2:51">
      <c r="B254" s="46" t="s">
        <v>89</v>
      </c>
      <c r="C254" s="47">
        <f t="shared" si="9"/>
        <v>2.2500000000000004</v>
      </c>
      <c r="D254" s="48">
        <v>7</v>
      </c>
      <c r="E254" s="49">
        <f t="shared" si="10"/>
        <v>55</v>
      </c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S254" s="46" t="s">
        <v>89</v>
      </c>
      <c r="T254" s="47">
        <f t="shared" si="11"/>
        <v>2.2500000000000004</v>
      </c>
      <c r="U254" s="48">
        <v>7</v>
      </c>
      <c r="V254" s="49">
        <f t="shared" si="12"/>
        <v>55</v>
      </c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J254" s="46" t="s">
        <v>89</v>
      </c>
      <c r="AK254" s="47">
        <f t="shared" si="13"/>
        <v>2.2500000000000004</v>
      </c>
      <c r="AL254" s="48">
        <v>7</v>
      </c>
      <c r="AM254" s="49">
        <f t="shared" si="14"/>
        <v>55</v>
      </c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</row>
    <row r="255" spans="2:51">
      <c r="B255" s="46" t="s">
        <v>89</v>
      </c>
      <c r="C255" s="47">
        <f t="shared" si="9"/>
        <v>2.291666666666667</v>
      </c>
      <c r="D255" s="48">
        <v>8</v>
      </c>
      <c r="E255" s="49">
        <f t="shared" si="10"/>
        <v>56</v>
      </c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S255" s="46" t="s">
        <v>89</v>
      </c>
      <c r="T255" s="47">
        <f t="shared" si="11"/>
        <v>2.291666666666667</v>
      </c>
      <c r="U255" s="48">
        <v>8</v>
      </c>
      <c r="V255" s="49">
        <f t="shared" si="12"/>
        <v>56</v>
      </c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J255" s="46" t="s">
        <v>89</v>
      </c>
      <c r="AK255" s="47">
        <f t="shared" si="13"/>
        <v>2.291666666666667</v>
      </c>
      <c r="AL255" s="48">
        <v>8</v>
      </c>
      <c r="AM255" s="49">
        <f t="shared" si="14"/>
        <v>56</v>
      </c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</row>
    <row r="256" spans="2:51">
      <c r="B256" s="46" t="s">
        <v>89</v>
      </c>
      <c r="C256" s="47">
        <f t="shared" si="9"/>
        <v>2.3333333333333335</v>
      </c>
      <c r="D256" s="48">
        <v>9</v>
      </c>
      <c r="E256" s="49">
        <f t="shared" si="10"/>
        <v>57</v>
      </c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S256" s="46" t="s">
        <v>89</v>
      </c>
      <c r="T256" s="47">
        <f t="shared" si="11"/>
        <v>2.3333333333333335</v>
      </c>
      <c r="U256" s="48">
        <v>9</v>
      </c>
      <c r="V256" s="49">
        <f t="shared" si="12"/>
        <v>57</v>
      </c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J256" s="46" t="s">
        <v>89</v>
      </c>
      <c r="AK256" s="47">
        <f t="shared" si="13"/>
        <v>2.3333333333333335</v>
      </c>
      <c r="AL256" s="48">
        <v>9</v>
      </c>
      <c r="AM256" s="49">
        <f t="shared" si="14"/>
        <v>57</v>
      </c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29"/>
    </row>
    <row r="257" spans="2:51">
      <c r="B257" s="46" t="s">
        <v>89</v>
      </c>
      <c r="C257" s="47">
        <f t="shared" si="9"/>
        <v>2.375</v>
      </c>
      <c r="D257" s="48">
        <v>10</v>
      </c>
      <c r="E257" s="49">
        <f t="shared" si="10"/>
        <v>58</v>
      </c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S257" s="46" t="s">
        <v>89</v>
      </c>
      <c r="T257" s="47">
        <f t="shared" si="11"/>
        <v>2.375</v>
      </c>
      <c r="U257" s="48">
        <v>10</v>
      </c>
      <c r="V257" s="49">
        <f t="shared" si="12"/>
        <v>58</v>
      </c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J257" s="46" t="s">
        <v>89</v>
      </c>
      <c r="AK257" s="47">
        <f t="shared" si="13"/>
        <v>2.375</v>
      </c>
      <c r="AL257" s="48">
        <v>10</v>
      </c>
      <c r="AM257" s="49">
        <f t="shared" si="14"/>
        <v>58</v>
      </c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29"/>
      <c r="AY257" s="29"/>
    </row>
    <row r="258" spans="2:51">
      <c r="B258" s="46" t="s">
        <v>89</v>
      </c>
      <c r="C258" s="47">
        <f t="shared" si="9"/>
        <v>2.4166666666666665</v>
      </c>
      <c r="D258" s="48">
        <v>11</v>
      </c>
      <c r="E258" s="49">
        <f t="shared" si="10"/>
        <v>59</v>
      </c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S258" s="46" t="s">
        <v>89</v>
      </c>
      <c r="T258" s="47">
        <f t="shared" si="11"/>
        <v>2.4166666666666665</v>
      </c>
      <c r="U258" s="48">
        <v>11</v>
      </c>
      <c r="V258" s="49">
        <f t="shared" si="12"/>
        <v>59</v>
      </c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J258" s="46" t="s">
        <v>89</v>
      </c>
      <c r="AK258" s="47">
        <f t="shared" si="13"/>
        <v>2.4166666666666665</v>
      </c>
      <c r="AL258" s="48">
        <v>11</v>
      </c>
      <c r="AM258" s="49">
        <f t="shared" si="14"/>
        <v>59</v>
      </c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</row>
    <row r="259" spans="2:51">
      <c r="B259" s="46" t="s">
        <v>89</v>
      </c>
      <c r="C259" s="47">
        <f t="shared" si="9"/>
        <v>2.458333333333333</v>
      </c>
      <c r="D259" s="48">
        <v>12</v>
      </c>
      <c r="E259" s="49">
        <f t="shared" si="10"/>
        <v>60</v>
      </c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S259" s="46" t="s">
        <v>89</v>
      </c>
      <c r="T259" s="47">
        <f t="shared" si="11"/>
        <v>2.458333333333333</v>
      </c>
      <c r="U259" s="48">
        <v>12</v>
      </c>
      <c r="V259" s="49">
        <f t="shared" si="12"/>
        <v>60</v>
      </c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J259" s="46" t="s">
        <v>89</v>
      </c>
      <c r="AK259" s="47">
        <f t="shared" si="13"/>
        <v>2.458333333333333</v>
      </c>
      <c r="AL259" s="48">
        <v>12</v>
      </c>
      <c r="AM259" s="49">
        <f t="shared" si="14"/>
        <v>60</v>
      </c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</row>
    <row r="260" spans="2:51">
      <c r="B260" s="46" t="s">
        <v>89</v>
      </c>
      <c r="C260" s="47">
        <f t="shared" si="9"/>
        <v>2.4999999999999996</v>
      </c>
      <c r="D260" s="48">
        <v>13</v>
      </c>
      <c r="E260" s="49">
        <f t="shared" si="10"/>
        <v>61</v>
      </c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S260" s="46" t="s">
        <v>89</v>
      </c>
      <c r="T260" s="47">
        <f t="shared" si="11"/>
        <v>2.4999999999999996</v>
      </c>
      <c r="U260" s="48">
        <v>13</v>
      </c>
      <c r="V260" s="49">
        <f t="shared" si="12"/>
        <v>61</v>
      </c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J260" s="46" t="s">
        <v>89</v>
      </c>
      <c r="AK260" s="47">
        <f t="shared" si="13"/>
        <v>2.4999999999999996</v>
      </c>
      <c r="AL260" s="48">
        <v>13</v>
      </c>
      <c r="AM260" s="49">
        <f t="shared" si="14"/>
        <v>61</v>
      </c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29"/>
      <c r="AY260" s="29"/>
    </row>
    <row r="261" spans="2:51">
      <c r="B261" s="46" t="s">
        <v>89</v>
      </c>
      <c r="C261" s="47">
        <f t="shared" si="9"/>
        <v>2.5416666666666661</v>
      </c>
      <c r="D261" s="48">
        <v>14</v>
      </c>
      <c r="E261" s="49">
        <f t="shared" si="10"/>
        <v>62</v>
      </c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S261" s="46" t="s">
        <v>89</v>
      </c>
      <c r="T261" s="47">
        <f t="shared" si="11"/>
        <v>2.5416666666666661</v>
      </c>
      <c r="U261" s="48">
        <v>14</v>
      </c>
      <c r="V261" s="49">
        <f t="shared" si="12"/>
        <v>62</v>
      </c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J261" s="46" t="s">
        <v>89</v>
      </c>
      <c r="AK261" s="47">
        <f t="shared" si="13"/>
        <v>2.5416666666666661</v>
      </c>
      <c r="AL261" s="48">
        <v>14</v>
      </c>
      <c r="AM261" s="49">
        <f t="shared" si="14"/>
        <v>62</v>
      </c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  <c r="AX261" s="29"/>
      <c r="AY261" s="29"/>
    </row>
    <row r="262" spans="2:51">
      <c r="B262" s="46" t="s">
        <v>89</v>
      </c>
      <c r="C262" s="47">
        <f t="shared" si="9"/>
        <v>2.5833333333333326</v>
      </c>
      <c r="D262" s="48">
        <v>15</v>
      </c>
      <c r="E262" s="49">
        <f t="shared" si="10"/>
        <v>63</v>
      </c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S262" s="46" t="s">
        <v>89</v>
      </c>
      <c r="T262" s="47">
        <f t="shared" si="11"/>
        <v>2.5833333333333326</v>
      </c>
      <c r="U262" s="48">
        <v>15</v>
      </c>
      <c r="V262" s="49">
        <f t="shared" si="12"/>
        <v>63</v>
      </c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J262" s="46" t="s">
        <v>89</v>
      </c>
      <c r="AK262" s="47">
        <f t="shared" si="13"/>
        <v>2.5833333333333326</v>
      </c>
      <c r="AL262" s="48">
        <v>15</v>
      </c>
      <c r="AM262" s="49">
        <f t="shared" si="14"/>
        <v>63</v>
      </c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  <c r="AX262" s="29"/>
      <c r="AY262" s="29"/>
    </row>
    <row r="263" spans="2:51">
      <c r="B263" s="46" t="s">
        <v>89</v>
      </c>
      <c r="C263" s="47">
        <f t="shared" si="9"/>
        <v>2.6249999999999991</v>
      </c>
      <c r="D263" s="48">
        <v>16</v>
      </c>
      <c r="E263" s="49">
        <f t="shared" si="10"/>
        <v>64</v>
      </c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S263" s="46" t="s">
        <v>89</v>
      </c>
      <c r="T263" s="47">
        <f t="shared" si="11"/>
        <v>2.6249999999999991</v>
      </c>
      <c r="U263" s="48">
        <v>16</v>
      </c>
      <c r="V263" s="49">
        <f t="shared" si="12"/>
        <v>64</v>
      </c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J263" s="46" t="s">
        <v>89</v>
      </c>
      <c r="AK263" s="47">
        <f t="shared" si="13"/>
        <v>2.6249999999999991</v>
      </c>
      <c r="AL263" s="48">
        <v>16</v>
      </c>
      <c r="AM263" s="49">
        <f t="shared" si="14"/>
        <v>64</v>
      </c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29"/>
    </row>
    <row r="264" spans="2:51">
      <c r="B264" s="46" t="s">
        <v>89</v>
      </c>
      <c r="C264" s="47">
        <f t="shared" si="9"/>
        <v>2.6666666666666656</v>
      </c>
      <c r="D264" s="48">
        <v>17</v>
      </c>
      <c r="E264" s="49">
        <f t="shared" si="10"/>
        <v>65</v>
      </c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S264" s="46" t="s">
        <v>89</v>
      </c>
      <c r="T264" s="47">
        <f t="shared" si="11"/>
        <v>2.6666666666666656</v>
      </c>
      <c r="U264" s="48">
        <v>17</v>
      </c>
      <c r="V264" s="49">
        <f t="shared" si="12"/>
        <v>65</v>
      </c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J264" s="46" t="s">
        <v>89</v>
      </c>
      <c r="AK264" s="47">
        <f t="shared" si="13"/>
        <v>2.6666666666666656</v>
      </c>
      <c r="AL264" s="48">
        <v>17</v>
      </c>
      <c r="AM264" s="49">
        <f t="shared" si="14"/>
        <v>65</v>
      </c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</row>
    <row r="265" spans="2:51">
      <c r="B265" s="46" t="s">
        <v>89</v>
      </c>
      <c r="C265" s="47">
        <f t="shared" ref="C265:C328" si="15">C264+(1/24)</f>
        <v>2.7083333333333321</v>
      </c>
      <c r="D265" s="48">
        <v>18</v>
      </c>
      <c r="E265" s="49">
        <f t="shared" ref="E265:E328" si="16">E264+1</f>
        <v>66</v>
      </c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S265" s="46" t="s">
        <v>89</v>
      </c>
      <c r="T265" s="47">
        <f t="shared" ref="T265:T328" si="17">T264+(1/24)</f>
        <v>2.7083333333333321</v>
      </c>
      <c r="U265" s="48">
        <v>18</v>
      </c>
      <c r="V265" s="49">
        <f t="shared" ref="V265:V328" si="18">V264+1</f>
        <v>66</v>
      </c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J265" s="46" t="s">
        <v>89</v>
      </c>
      <c r="AK265" s="47">
        <f t="shared" ref="AK265:AK328" si="19">AK264+(1/24)</f>
        <v>2.7083333333333321</v>
      </c>
      <c r="AL265" s="48">
        <v>18</v>
      </c>
      <c r="AM265" s="49">
        <f t="shared" ref="AM265:AM328" si="20">AM264+1</f>
        <v>66</v>
      </c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</row>
    <row r="266" spans="2:51">
      <c r="B266" s="46" t="s">
        <v>89</v>
      </c>
      <c r="C266" s="47">
        <f t="shared" si="15"/>
        <v>2.7499999999999987</v>
      </c>
      <c r="D266" s="48">
        <v>19</v>
      </c>
      <c r="E266" s="49">
        <f t="shared" si="16"/>
        <v>67</v>
      </c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S266" s="46" t="s">
        <v>89</v>
      </c>
      <c r="T266" s="47">
        <f t="shared" si="17"/>
        <v>2.7499999999999987</v>
      </c>
      <c r="U266" s="48">
        <v>19</v>
      </c>
      <c r="V266" s="49">
        <f t="shared" si="18"/>
        <v>67</v>
      </c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J266" s="46" t="s">
        <v>89</v>
      </c>
      <c r="AK266" s="47">
        <f t="shared" si="19"/>
        <v>2.7499999999999987</v>
      </c>
      <c r="AL266" s="48">
        <v>19</v>
      </c>
      <c r="AM266" s="49">
        <f t="shared" si="20"/>
        <v>67</v>
      </c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</row>
    <row r="267" spans="2:51">
      <c r="B267" s="46" t="s">
        <v>89</v>
      </c>
      <c r="C267" s="47">
        <f t="shared" si="15"/>
        <v>2.7916666666666652</v>
      </c>
      <c r="D267" s="48">
        <v>20</v>
      </c>
      <c r="E267" s="49">
        <f t="shared" si="16"/>
        <v>68</v>
      </c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S267" s="46" t="s">
        <v>89</v>
      </c>
      <c r="T267" s="47">
        <f t="shared" si="17"/>
        <v>2.7916666666666652</v>
      </c>
      <c r="U267" s="48">
        <v>20</v>
      </c>
      <c r="V267" s="49">
        <f t="shared" si="18"/>
        <v>68</v>
      </c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J267" s="46" t="s">
        <v>89</v>
      </c>
      <c r="AK267" s="47">
        <f t="shared" si="19"/>
        <v>2.7916666666666652</v>
      </c>
      <c r="AL267" s="48">
        <v>20</v>
      </c>
      <c r="AM267" s="49">
        <f t="shared" si="20"/>
        <v>68</v>
      </c>
      <c r="AN267" s="29"/>
      <c r="AO267" s="29"/>
      <c r="AP267" s="29"/>
      <c r="AQ267" s="29"/>
      <c r="AR267" s="29"/>
      <c r="AS267" s="29"/>
      <c r="AT267" s="29"/>
      <c r="AU267" s="29"/>
      <c r="AV267" s="29"/>
      <c r="AW267" s="29"/>
      <c r="AX267" s="29"/>
      <c r="AY267" s="29"/>
    </row>
    <row r="268" spans="2:51">
      <c r="B268" s="46" t="s">
        <v>89</v>
      </c>
      <c r="C268" s="47">
        <f t="shared" si="15"/>
        <v>2.8333333333333317</v>
      </c>
      <c r="D268" s="48">
        <v>21</v>
      </c>
      <c r="E268" s="49">
        <f t="shared" si="16"/>
        <v>69</v>
      </c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S268" s="46" t="s">
        <v>89</v>
      </c>
      <c r="T268" s="47">
        <f t="shared" si="17"/>
        <v>2.8333333333333317</v>
      </c>
      <c r="U268" s="48">
        <v>21</v>
      </c>
      <c r="V268" s="49">
        <f t="shared" si="18"/>
        <v>69</v>
      </c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J268" s="46" t="s">
        <v>89</v>
      </c>
      <c r="AK268" s="47">
        <f t="shared" si="19"/>
        <v>2.8333333333333317</v>
      </c>
      <c r="AL268" s="48">
        <v>21</v>
      </c>
      <c r="AM268" s="49">
        <f t="shared" si="20"/>
        <v>69</v>
      </c>
      <c r="AN268" s="29"/>
      <c r="AO268" s="29"/>
      <c r="AP268" s="29"/>
      <c r="AQ268" s="29"/>
      <c r="AR268" s="29"/>
      <c r="AS268" s="29"/>
      <c r="AT268" s="29"/>
      <c r="AU268" s="29"/>
      <c r="AV268" s="29"/>
      <c r="AW268" s="29"/>
      <c r="AX268" s="29"/>
      <c r="AY268" s="29"/>
    </row>
    <row r="269" spans="2:51">
      <c r="B269" s="46" t="s">
        <v>89</v>
      </c>
      <c r="C269" s="47">
        <f t="shared" si="15"/>
        <v>2.8749999999999982</v>
      </c>
      <c r="D269" s="48">
        <v>22</v>
      </c>
      <c r="E269" s="49">
        <f t="shared" si="16"/>
        <v>70</v>
      </c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S269" s="46" t="s">
        <v>89</v>
      </c>
      <c r="T269" s="47">
        <f t="shared" si="17"/>
        <v>2.8749999999999982</v>
      </c>
      <c r="U269" s="48">
        <v>22</v>
      </c>
      <c r="V269" s="49">
        <f t="shared" si="18"/>
        <v>70</v>
      </c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J269" s="46" t="s">
        <v>89</v>
      </c>
      <c r="AK269" s="47">
        <f t="shared" si="19"/>
        <v>2.8749999999999982</v>
      </c>
      <c r="AL269" s="48">
        <v>22</v>
      </c>
      <c r="AM269" s="49">
        <f t="shared" si="20"/>
        <v>70</v>
      </c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</row>
    <row r="270" spans="2:51">
      <c r="B270" s="46" t="s">
        <v>89</v>
      </c>
      <c r="C270" s="47">
        <f t="shared" si="15"/>
        <v>2.9166666666666647</v>
      </c>
      <c r="D270" s="48">
        <v>23</v>
      </c>
      <c r="E270" s="49">
        <f t="shared" si="16"/>
        <v>71</v>
      </c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S270" s="46" t="s">
        <v>89</v>
      </c>
      <c r="T270" s="47">
        <f t="shared" si="17"/>
        <v>2.9166666666666647</v>
      </c>
      <c r="U270" s="48">
        <v>23</v>
      </c>
      <c r="V270" s="49">
        <f t="shared" si="18"/>
        <v>71</v>
      </c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J270" s="46" t="s">
        <v>89</v>
      </c>
      <c r="AK270" s="47">
        <f t="shared" si="19"/>
        <v>2.9166666666666647</v>
      </c>
      <c r="AL270" s="48">
        <v>23</v>
      </c>
      <c r="AM270" s="49">
        <f t="shared" si="20"/>
        <v>71</v>
      </c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</row>
    <row r="271" spans="2:51">
      <c r="B271" s="46" t="s">
        <v>89</v>
      </c>
      <c r="C271" s="47">
        <f t="shared" si="15"/>
        <v>2.9583333333333313</v>
      </c>
      <c r="D271" s="48">
        <v>24</v>
      </c>
      <c r="E271" s="49">
        <f t="shared" si="16"/>
        <v>72</v>
      </c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S271" s="46" t="s">
        <v>89</v>
      </c>
      <c r="T271" s="47">
        <f t="shared" si="17"/>
        <v>2.9583333333333313</v>
      </c>
      <c r="U271" s="48">
        <v>24</v>
      </c>
      <c r="V271" s="49">
        <f t="shared" si="18"/>
        <v>72</v>
      </c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J271" s="46" t="s">
        <v>89</v>
      </c>
      <c r="AK271" s="47">
        <f t="shared" si="19"/>
        <v>2.9583333333333313</v>
      </c>
      <c r="AL271" s="48">
        <v>24</v>
      </c>
      <c r="AM271" s="49">
        <f t="shared" si="20"/>
        <v>72</v>
      </c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</row>
    <row r="272" spans="2:51">
      <c r="B272" s="46" t="s">
        <v>90</v>
      </c>
      <c r="C272" s="47">
        <f t="shared" si="15"/>
        <v>2.9999999999999978</v>
      </c>
      <c r="D272" s="48">
        <v>1</v>
      </c>
      <c r="E272" s="49">
        <f t="shared" si="16"/>
        <v>73</v>
      </c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S272" s="46" t="s">
        <v>90</v>
      </c>
      <c r="T272" s="47">
        <f t="shared" si="17"/>
        <v>2.9999999999999978</v>
      </c>
      <c r="U272" s="48">
        <v>1</v>
      </c>
      <c r="V272" s="49">
        <f t="shared" si="18"/>
        <v>73</v>
      </c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J272" s="46" t="s">
        <v>90</v>
      </c>
      <c r="AK272" s="47">
        <f t="shared" si="19"/>
        <v>2.9999999999999978</v>
      </c>
      <c r="AL272" s="48">
        <v>1</v>
      </c>
      <c r="AM272" s="49">
        <f t="shared" si="20"/>
        <v>73</v>
      </c>
      <c r="AN272" s="29"/>
      <c r="AO272" s="29"/>
      <c r="AP272" s="29"/>
      <c r="AQ272" s="29"/>
      <c r="AR272" s="29"/>
      <c r="AS272" s="29"/>
      <c r="AT272" s="29"/>
      <c r="AU272" s="29"/>
      <c r="AV272" s="29"/>
      <c r="AW272" s="29"/>
      <c r="AX272" s="29"/>
      <c r="AY272" s="29"/>
    </row>
    <row r="273" spans="2:51">
      <c r="B273" s="46" t="s">
        <v>90</v>
      </c>
      <c r="C273" s="47">
        <f t="shared" si="15"/>
        <v>3.0416666666666643</v>
      </c>
      <c r="D273" s="48">
        <v>2</v>
      </c>
      <c r="E273" s="49">
        <f t="shared" si="16"/>
        <v>74</v>
      </c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S273" s="46" t="s">
        <v>90</v>
      </c>
      <c r="T273" s="47">
        <f t="shared" si="17"/>
        <v>3.0416666666666643</v>
      </c>
      <c r="U273" s="48">
        <v>2</v>
      </c>
      <c r="V273" s="49">
        <f t="shared" si="18"/>
        <v>74</v>
      </c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J273" s="46" t="s">
        <v>90</v>
      </c>
      <c r="AK273" s="47">
        <f t="shared" si="19"/>
        <v>3.0416666666666643</v>
      </c>
      <c r="AL273" s="48">
        <v>2</v>
      </c>
      <c r="AM273" s="49">
        <f t="shared" si="20"/>
        <v>74</v>
      </c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</row>
    <row r="274" spans="2:51">
      <c r="B274" s="46" t="s">
        <v>90</v>
      </c>
      <c r="C274" s="47">
        <f t="shared" si="15"/>
        <v>3.0833333333333308</v>
      </c>
      <c r="D274" s="48">
        <v>3</v>
      </c>
      <c r="E274" s="49">
        <f t="shared" si="16"/>
        <v>75</v>
      </c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S274" s="46" t="s">
        <v>90</v>
      </c>
      <c r="T274" s="47">
        <f t="shared" si="17"/>
        <v>3.0833333333333308</v>
      </c>
      <c r="U274" s="48">
        <v>3</v>
      </c>
      <c r="V274" s="49">
        <f t="shared" si="18"/>
        <v>75</v>
      </c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J274" s="46" t="s">
        <v>90</v>
      </c>
      <c r="AK274" s="47">
        <f t="shared" si="19"/>
        <v>3.0833333333333308</v>
      </c>
      <c r="AL274" s="48">
        <v>3</v>
      </c>
      <c r="AM274" s="49">
        <f t="shared" si="20"/>
        <v>75</v>
      </c>
      <c r="AN274" s="29"/>
      <c r="AO274" s="29"/>
      <c r="AP274" s="29"/>
      <c r="AQ274" s="29"/>
      <c r="AR274" s="29"/>
      <c r="AS274" s="29"/>
      <c r="AT274" s="29"/>
      <c r="AU274" s="29"/>
      <c r="AV274" s="29"/>
      <c r="AW274" s="29"/>
      <c r="AX274" s="29"/>
      <c r="AY274" s="29"/>
    </row>
    <row r="275" spans="2:51">
      <c r="B275" s="46" t="s">
        <v>90</v>
      </c>
      <c r="C275" s="47">
        <f t="shared" si="15"/>
        <v>3.1249999999999973</v>
      </c>
      <c r="D275" s="48">
        <v>4</v>
      </c>
      <c r="E275" s="49">
        <f t="shared" si="16"/>
        <v>76</v>
      </c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S275" s="46" t="s">
        <v>90</v>
      </c>
      <c r="T275" s="47">
        <f t="shared" si="17"/>
        <v>3.1249999999999973</v>
      </c>
      <c r="U275" s="48">
        <v>4</v>
      </c>
      <c r="V275" s="49">
        <f t="shared" si="18"/>
        <v>76</v>
      </c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J275" s="46" t="s">
        <v>90</v>
      </c>
      <c r="AK275" s="47">
        <f t="shared" si="19"/>
        <v>3.1249999999999973</v>
      </c>
      <c r="AL275" s="48">
        <v>4</v>
      </c>
      <c r="AM275" s="49">
        <f t="shared" si="20"/>
        <v>76</v>
      </c>
      <c r="AN275" s="29"/>
      <c r="AO275" s="29"/>
      <c r="AP275" s="29"/>
      <c r="AQ275" s="29"/>
      <c r="AR275" s="29"/>
      <c r="AS275" s="29"/>
      <c r="AT275" s="29"/>
      <c r="AU275" s="29"/>
      <c r="AV275" s="29"/>
      <c r="AW275" s="29"/>
      <c r="AX275" s="29"/>
      <c r="AY275" s="29"/>
    </row>
    <row r="276" spans="2:51">
      <c r="B276" s="46" t="s">
        <v>90</v>
      </c>
      <c r="C276" s="47">
        <f t="shared" si="15"/>
        <v>3.1666666666666639</v>
      </c>
      <c r="D276" s="48">
        <v>5</v>
      </c>
      <c r="E276" s="49">
        <f t="shared" si="16"/>
        <v>77</v>
      </c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S276" s="46" t="s">
        <v>90</v>
      </c>
      <c r="T276" s="47">
        <f t="shared" si="17"/>
        <v>3.1666666666666639</v>
      </c>
      <c r="U276" s="48">
        <v>5</v>
      </c>
      <c r="V276" s="49">
        <f t="shared" si="18"/>
        <v>77</v>
      </c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J276" s="46" t="s">
        <v>90</v>
      </c>
      <c r="AK276" s="47">
        <f t="shared" si="19"/>
        <v>3.1666666666666639</v>
      </c>
      <c r="AL276" s="48">
        <v>5</v>
      </c>
      <c r="AM276" s="49">
        <f t="shared" si="20"/>
        <v>77</v>
      </c>
      <c r="AN276" s="29"/>
      <c r="AO276" s="29"/>
      <c r="AP276" s="29"/>
      <c r="AQ276" s="29"/>
      <c r="AR276" s="29"/>
      <c r="AS276" s="29"/>
      <c r="AT276" s="29"/>
      <c r="AU276" s="29"/>
      <c r="AV276" s="29"/>
      <c r="AW276" s="29"/>
      <c r="AX276" s="29"/>
      <c r="AY276" s="29"/>
    </row>
    <row r="277" spans="2:51">
      <c r="B277" s="46" t="s">
        <v>90</v>
      </c>
      <c r="C277" s="47">
        <f t="shared" si="15"/>
        <v>3.2083333333333304</v>
      </c>
      <c r="D277" s="48">
        <v>6</v>
      </c>
      <c r="E277" s="49">
        <f t="shared" si="16"/>
        <v>78</v>
      </c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S277" s="46" t="s">
        <v>90</v>
      </c>
      <c r="T277" s="47">
        <f t="shared" si="17"/>
        <v>3.2083333333333304</v>
      </c>
      <c r="U277" s="48">
        <v>6</v>
      </c>
      <c r="V277" s="49">
        <f t="shared" si="18"/>
        <v>78</v>
      </c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J277" s="46" t="s">
        <v>90</v>
      </c>
      <c r="AK277" s="47">
        <f t="shared" si="19"/>
        <v>3.2083333333333304</v>
      </c>
      <c r="AL277" s="48">
        <v>6</v>
      </c>
      <c r="AM277" s="49">
        <f t="shared" si="20"/>
        <v>78</v>
      </c>
      <c r="AN277" s="29"/>
      <c r="AO277" s="29"/>
      <c r="AP277" s="29"/>
      <c r="AQ277" s="29"/>
      <c r="AR277" s="29"/>
      <c r="AS277" s="29"/>
      <c r="AT277" s="29"/>
      <c r="AU277" s="29"/>
      <c r="AV277" s="29"/>
      <c r="AW277" s="29"/>
      <c r="AX277" s="29"/>
      <c r="AY277" s="29"/>
    </row>
    <row r="278" spans="2:51">
      <c r="B278" s="46" t="s">
        <v>90</v>
      </c>
      <c r="C278" s="47">
        <f t="shared" si="15"/>
        <v>3.2499999999999969</v>
      </c>
      <c r="D278" s="48">
        <v>7</v>
      </c>
      <c r="E278" s="49">
        <f t="shared" si="16"/>
        <v>79</v>
      </c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S278" s="46" t="s">
        <v>90</v>
      </c>
      <c r="T278" s="47">
        <f t="shared" si="17"/>
        <v>3.2499999999999969</v>
      </c>
      <c r="U278" s="48">
        <v>7</v>
      </c>
      <c r="V278" s="49">
        <f t="shared" si="18"/>
        <v>79</v>
      </c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J278" s="46" t="s">
        <v>90</v>
      </c>
      <c r="AK278" s="47">
        <f t="shared" si="19"/>
        <v>3.2499999999999969</v>
      </c>
      <c r="AL278" s="48">
        <v>7</v>
      </c>
      <c r="AM278" s="49">
        <f t="shared" si="20"/>
        <v>79</v>
      </c>
      <c r="AN278" s="29"/>
      <c r="AO278" s="29"/>
      <c r="AP278" s="29"/>
      <c r="AQ278" s="29"/>
      <c r="AR278" s="29"/>
      <c r="AS278" s="29"/>
      <c r="AT278" s="29"/>
      <c r="AU278" s="29"/>
      <c r="AV278" s="29"/>
      <c r="AW278" s="29"/>
      <c r="AX278" s="29"/>
      <c r="AY278" s="29"/>
    </row>
    <row r="279" spans="2:51">
      <c r="B279" s="46" t="s">
        <v>90</v>
      </c>
      <c r="C279" s="47">
        <f t="shared" si="15"/>
        <v>3.2916666666666634</v>
      </c>
      <c r="D279" s="48">
        <v>8</v>
      </c>
      <c r="E279" s="49">
        <f t="shared" si="16"/>
        <v>80</v>
      </c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S279" s="46" t="s">
        <v>90</v>
      </c>
      <c r="T279" s="47">
        <f t="shared" si="17"/>
        <v>3.2916666666666634</v>
      </c>
      <c r="U279" s="48">
        <v>8</v>
      </c>
      <c r="V279" s="49">
        <f t="shared" si="18"/>
        <v>80</v>
      </c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J279" s="46" t="s">
        <v>90</v>
      </c>
      <c r="AK279" s="47">
        <f t="shared" si="19"/>
        <v>3.2916666666666634</v>
      </c>
      <c r="AL279" s="48">
        <v>8</v>
      </c>
      <c r="AM279" s="49">
        <f t="shared" si="20"/>
        <v>80</v>
      </c>
      <c r="AN279" s="29"/>
      <c r="AO279" s="29"/>
      <c r="AP279" s="29"/>
      <c r="AQ279" s="29"/>
      <c r="AR279" s="29"/>
      <c r="AS279" s="29"/>
      <c r="AT279" s="29"/>
      <c r="AU279" s="29"/>
      <c r="AV279" s="29"/>
      <c r="AW279" s="29"/>
      <c r="AX279" s="29"/>
      <c r="AY279" s="29"/>
    </row>
    <row r="280" spans="2:51">
      <c r="B280" s="46" t="s">
        <v>90</v>
      </c>
      <c r="C280" s="47">
        <f t="shared" si="15"/>
        <v>3.3333333333333299</v>
      </c>
      <c r="D280" s="48">
        <v>9</v>
      </c>
      <c r="E280" s="49">
        <f t="shared" si="16"/>
        <v>81</v>
      </c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S280" s="46" t="s">
        <v>90</v>
      </c>
      <c r="T280" s="47">
        <f t="shared" si="17"/>
        <v>3.3333333333333299</v>
      </c>
      <c r="U280" s="48">
        <v>9</v>
      </c>
      <c r="V280" s="49">
        <f t="shared" si="18"/>
        <v>81</v>
      </c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J280" s="46" t="s">
        <v>90</v>
      </c>
      <c r="AK280" s="47">
        <f t="shared" si="19"/>
        <v>3.3333333333333299</v>
      </c>
      <c r="AL280" s="48">
        <v>9</v>
      </c>
      <c r="AM280" s="49">
        <f t="shared" si="20"/>
        <v>81</v>
      </c>
      <c r="AN280" s="29"/>
      <c r="AO280" s="29"/>
      <c r="AP280" s="29"/>
      <c r="AQ280" s="29"/>
      <c r="AR280" s="29"/>
      <c r="AS280" s="29"/>
      <c r="AT280" s="29"/>
      <c r="AU280" s="29"/>
      <c r="AV280" s="29"/>
      <c r="AW280" s="29"/>
      <c r="AX280" s="29"/>
      <c r="AY280" s="29"/>
    </row>
    <row r="281" spans="2:51">
      <c r="B281" s="46" t="s">
        <v>90</v>
      </c>
      <c r="C281" s="47">
        <f t="shared" si="15"/>
        <v>3.3749999999999964</v>
      </c>
      <c r="D281" s="48">
        <v>10</v>
      </c>
      <c r="E281" s="49">
        <f t="shared" si="16"/>
        <v>82</v>
      </c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S281" s="46" t="s">
        <v>90</v>
      </c>
      <c r="T281" s="47">
        <f t="shared" si="17"/>
        <v>3.3749999999999964</v>
      </c>
      <c r="U281" s="48">
        <v>10</v>
      </c>
      <c r="V281" s="49">
        <f t="shared" si="18"/>
        <v>82</v>
      </c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J281" s="46" t="s">
        <v>90</v>
      </c>
      <c r="AK281" s="47">
        <f t="shared" si="19"/>
        <v>3.3749999999999964</v>
      </c>
      <c r="AL281" s="48">
        <v>10</v>
      </c>
      <c r="AM281" s="49">
        <f t="shared" si="20"/>
        <v>82</v>
      </c>
      <c r="AN281" s="29"/>
      <c r="AO281" s="29"/>
      <c r="AP281" s="29"/>
      <c r="AQ281" s="29"/>
      <c r="AR281" s="29"/>
      <c r="AS281" s="29"/>
      <c r="AT281" s="29"/>
      <c r="AU281" s="29"/>
      <c r="AV281" s="29"/>
      <c r="AW281" s="29"/>
      <c r="AX281" s="29"/>
      <c r="AY281" s="29"/>
    </row>
    <row r="282" spans="2:51">
      <c r="B282" s="46" t="s">
        <v>90</v>
      </c>
      <c r="C282" s="47">
        <f t="shared" si="15"/>
        <v>3.416666666666663</v>
      </c>
      <c r="D282" s="48">
        <v>11</v>
      </c>
      <c r="E282" s="49">
        <f t="shared" si="16"/>
        <v>83</v>
      </c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S282" s="46" t="s">
        <v>90</v>
      </c>
      <c r="T282" s="47">
        <f t="shared" si="17"/>
        <v>3.416666666666663</v>
      </c>
      <c r="U282" s="48">
        <v>11</v>
      </c>
      <c r="V282" s="49">
        <f t="shared" si="18"/>
        <v>83</v>
      </c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J282" s="46" t="s">
        <v>90</v>
      </c>
      <c r="AK282" s="47">
        <f t="shared" si="19"/>
        <v>3.416666666666663</v>
      </c>
      <c r="AL282" s="48">
        <v>11</v>
      </c>
      <c r="AM282" s="49">
        <f t="shared" si="20"/>
        <v>83</v>
      </c>
      <c r="AN282" s="29"/>
      <c r="AO282" s="29"/>
      <c r="AP282" s="29"/>
      <c r="AQ282" s="29"/>
      <c r="AR282" s="29"/>
      <c r="AS282" s="29"/>
      <c r="AT282" s="29"/>
      <c r="AU282" s="29"/>
      <c r="AV282" s="29"/>
      <c r="AW282" s="29"/>
      <c r="AX282" s="29"/>
      <c r="AY282" s="29"/>
    </row>
    <row r="283" spans="2:51">
      <c r="B283" s="46" t="s">
        <v>90</v>
      </c>
      <c r="C283" s="47">
        <f t="shared" si="15"/>
        <v>3.4583333333333295</v>
      </c>
      <c r="D283" s="48">
        <v>12</v>
      </c>
      <c r="E283" s="49">
        <f t="shared" si="16"/>
        <v>84</v>
      </c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S283" s="46" t="s">
        <v>90</v>
      </c>
      <c r="T283" s="47">
        <f t="shared" si="17"/>
        <v>3.4583333333333295</v>
      </c>
      <c r="U283" s="48">
        <v>12</v>
      </c>
      <c r="V283" s="49">
        <f t="shared" si="18"/>
        <v>84</v>
      </c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J283" s="46" t="s">
        <v>90</v>
      </c>
      <c r="AK283" s="47">
        <f t="shared" si="19"/>
        <v>3.4583333333333295</v>
      </c>
      <c r="AL283" s="48">
        <v>12</v>
      </c>
      <c r="AM283" s="49">
        <f t="shared" si="20"/>
        <v>84</v>
      </c>
      <c r="AN283" s="29"/>
      <c r="AO283" s="29"/>
      <c r="AP283" s="29"/>
      <c r="AQ283" s="29"/>
      <c r="AR283" s="29"/>
      <c r="AS283" s="29"/>
      <c r="AT283" s="29"/>
      <c r="AU283" s="29"/>
      <c r="AV283" s="29"/>
      <c r="AW283" s="29"/>
      <c r="AX283" s="29"/>
      <c r="AY283" s="29"/>
    </row>
    <row r="284" spans="2:51">
      <c r="B284" s="46" t="s">
        <v>90</v>
      </c>
      <c r="C284" s="47">
        <f t="shared" si="15"/>
        <v>3.499999999999996</v>
      </c>
      <c r="D284" s="48">
        <v>13</v>
      </c>
      <c r="E284" s="49">
        <f t="shared" si="16"/>
        <v>85</v>
      </c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S284" s="46" t="s">
        <v>90</v>
      </c>
      <c r="T284" s="47">
        <f t="shared" si="17"/>
        <v>3.499999999999996</v>
      </c>
      <c r="U284" s="48">
        <v>13</v>
      </c>
      <c r="V284" s="49">
        <f t="shared" si="18"/>
        <v>85</v>
      </c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J284" s="46" t="s">
        <v>90</v>
      </c>
      <c r="AK284" s="47">
        <f t="shared" si="19"/>
        <v>3.499999999999996</v>
      </c>
      <c r="AL284" s="48">
        <v>13</v>
      </c>
      <c r="AM284" s="49">
        <f t="shared" si="20"/>
        <v>85</v>
      </c>
      <c r="AN284" s="29"/>
      <c r="AO284" s="29"/>
      <c r="AP284" s="29"/>
      <c r="AQ284" s="29"/>
      <c r="AR284" s="29"/>
      <c r="AS284" s="29"/>
      <c r="AT284" s="29"/>
      <c r="AU284" s="29"/>
      <c r="AV284" s="29"/>
      <c r="AW284" s="29"/>
      <c r="AX284" s="29"/>
      <c r="AY284" s="29"/>
    </row>
    <row r="285" spans="2:51">
      <c r="B285" s="46" t="s">
        <v>90</v>
      </c>
      <c r="C285" s="47">
        <f t="shared" si="15"/>
        <v>3.5416666666666625</v>
      </c>
      <c r="D285" s="48">
        <v>14</v>
      </c>
      <c r="E285" s="49">
        <f t="shared" si="16"/>
        <v>86</v>
      </c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S285" s="46" t="s">
        <v>90</v>
      </c>
      <c r="T285" s="47">
        <f t="shared" si="17"/>
        <v>3.5416666666666625</v>
      </c>
      <c r="U285" s="48">
        <v>14</v>
      </c>
      <c r="V285" s="49">
        <f t="shared" si="18"/>
        <v>86</v>
      </c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J285" s="46" t="s">
        <v>90</v>
      </c>
      <c r="AK285" s="47">
        <f t="shared" si="19"/>
        <v>3.5416666666666625</v>
      </c>
      <c r="AL285" s="48">
        <v>14</v>
      </c>
      <c r="AM285" s="49">
        <f t="shared" si="20"/>
        <v>86</v>
      </c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  <c r="AX285" s="29"/>
      <c r="AY285" s="29"/>
    </row>
    <row r="286" spans="2:51">
      <c r="B286" s="46" t="s">
        <v>90</v>
      </c>
      <c r="C286" s="47">
        <f t="shared" si="15"/>
        <v>3.583333333333329</v>
      </c>
      <c r="D286" s="48">
        <v>15</v>
      </c>
      <c r="E286" s="49">
        <f t="shared" si="16"/>
        <v>87</v>
      </c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S286" s="46" t="s">
        <v>90</v>
      </c>
      <c r="T286" s="47">
        <f t="shared" si="17"/>
        <v>3.583333333333329</v>
      </c>
      <c r="U286" s="48">
        <v>15</v>
      </c>
      <c r="V286" s="49">
        <f t="shared" si="18"/>
        <v>87</v>
      </c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J286" s="46" t="s">
        <v>90</v>
      </c>
      <c r="AK286" s="47">
        <f t="shared" si="19"/>
        <v>3.583333333333329</v>
      </c>
      <c r="AL286" s="48">
        <v>15</v>
      </c>
      <c r="AM286" s="49">
        <f t="shared" si="20"/>
        <v>87</v>
      </c>
      <c r="AN286" s="29"/>
      <c r="AO286" s="29"/>
      <c r="AP286" s="29"/>
      <c r="AQ286" s="29"/>
      <c r="AR286" s="29"/>
      <c r="AS286" s="29"/>
      <c r="AT286" s="29"/>
      <c r="AU286" s="29"/>
      <c r="AV286" s="29"/>
      <c r="AW286" s="29"/>
      <c r="AX286" s="29"/>
      <c r="AY286" s="29"/>
    </row>
    <row r="287" spans="2:51">
      <c r="B287" s="46" t="s">
        <v>90</v>
      </c>
      <c r="C287" s="47">
        <f t="shared" si="15"/>
        <v>3.6249999999999956</v>
      </c>
      <c r="D287" s="48">
        <v>16</v>
      </c>
      <c r="E287" s="49">
        <f t="shared" si="16"/>
        <v>88</v>
      </c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S287" s="46" t="s">
        <v>90</v>
      </c>
      <c r="T287" s="47">
        <f t="shared" si="17"/>
        <v>3.6249999999999956</v>
      </c>
      <c r="U287" s="48">
        <v>16</v>
      </c>
      <c r="V287" s="49">
        <f t="shared" si="18"/>
        <v>88</v>
      </c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J287" s="46" t="s">
        <v>90</v>
      </c>
      <c r="AK287" s="47">
        <f t="shared" si="19"/>
        <v>3.6249999999999956</v>
      </c>
      <c r="AL287" s="48">
        <v>16</v>
      </c>
      <c r="AM287" s="49">
        <f t="shared" si="20"/>
        <v>88</v>
      </c>
      <c r="AN287" s="29"/>
      <c r="AO287" s="29"/>
      <c r="AP287" s="29"/>
      <c r="AQ287" s="29"/>
      <c r="AR287" s="29"/>
      <c r="AS287" s="29"/>
      <c r="AT287" s="29"/>
      <c r="AU287" s="29"/>
      <c r="AV287" s="29"/>
      <c r="AW287" s="29"/>
      <c r="AX287" s="29"/>
      <c r="AY287" s="29"/>
    </row>
    <row r="288" spans="2:51">
      <c r="B288" s="46" t="s">
        <v>90</v>
      </c>
      <c r="C288" s="47">
        <f t="shared" si="15"/>
        <v>3.6666666666666621</v>
      </c>
      <c r="D288" s="48">
        <v>17</v>
      </c>
      <c r="E288" s="49">
        <f t="shared" si="16"/>
        <v>89</v>
      </c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S288" s="46" t="s">
        <v>90</v>
      </c>
      <c r="T288" s="47">
        <f t="shared" si="17"/>
        <v>3.6666666666666621</v>
      </c>
      <c r="U288" s="48">
        <v>17</v>
      </c>
      <c r="V288" s="49">
        <f t="shared" si="18"/>
        <v>89</v>
      </c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J288" s="46" t="s">
        <v>90</v>
      </c>
      <c r="AK288" s="47">
        <f t="shared" si="19"/>
        <v>3.6666666666666621</v>
      </c>
      <c r="AL288" s="48">
        <v>17</v>
      </c>
      <c r="AM288" s="49">
        <f t="shared" si="20"/>
        <v>89</v>
      </c>
      <c r="AN288" s="29"/>
      <c r="AO288" s="29"/>
      <c r="AP288" s="29"/>
      <c r="AQ288" s="29"/>
      <c r="AR288" s="29"/>
      <c r="AS288" s="29"/>
      <c r="AT288" s="29"/>
      <c r="AU288" s="29"/>
      <c r="AV288" s="29"/>
      <c r="AW288" s="29"/>
      <c r="AX288" s="29"/>
      <c r="AY288" s="29"/>
    </row>
    <row r="289" spans="2:51">
      <c r="B289" s="46" t="s">
        <v>90</v>
      </c>
      <c r="C289" s="47">
        <f t="shared" si="15"/>
        <v>3.7083333333333286</v>
      </c>
      <c r="D289" s="48">
        <v>18</v>
      </c>
      <c r="E289" s="49">
        <f t="shared" si="16"/>
        <v>90</v>
      </c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S289" s="46" t="s">
        <v>90</v>
      </c>
      <c r="T289" s="47">
        <f t="shared" si="17"/>
        <v>3.7083333333333286</v>
      </c>
      <c r="U289" s="48">
        <v>18</v>
      </c>
      <c r="V289" s="49">
        <f t="shared" si="18"/>
        <v>90</v>
      </c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J289" s="46" t="s">
        <v>90</v>
      </c>
      <c r="AK289" s="47">
        <f t="shared" si="19"/>
        <v>3.7083333333333286</v>
      </c>
      <c r="AL289" s="48">
        <v>18</v>
      </c>
      <c r="AM289" s="49">
        <f t="shared" si="20"/>
        <v>90</v>
      </c>
      <c r="AN289" s="29"/>
      <c r="AO289" s="29"/>
      <c r="AP289" s="29"/>
      <c r="AQ289" s="29"/>
      <c r="AR289" s="29"/>
      <c r="AS289" s="29"/>
      <c r="AT289" s="29"/>
      <c r="AU289" s="29"/>
      <c r="AV289" s="29"/>
      <c r="AW289" s="29"/>
      <c r="AX289" s="29"/>
      <c r="AY289" s="29"/>
    </row>
    <row r="290" spans="2:51">
      <c r="B290" s="46" t="s">
        <v>90</v>
      </c>
      <c r="C290" s="47">
        <f t="shared" si="15"/>
        <v>3.7499999999999951</v>
      </c>
      <c r="D290" s="48">
        <v>19</v>
      </c>
      <c r="E290" s="49">
        <f t="shared" si="16"/>
        <v>91</v>
      </c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S290" s="46" t="s">
        <v>90</v>
      </c>
      <c r="T290" s="47">
        <f t="shared" si="17"/>
        <v>3.7499999999999951</v>
      </c>
      <c r="U290" s="48">
        <v>19</v>
      </c>
      <c r="V290" s="49">
        <f t="shared" si="18"/>
        <v>91</v>
      </c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J290" s="46" t="s">
        <v>90</v>
      </c>
      <c r="AK290" s="47">
        <f t="shared" si="19"/>
        <v>3.7499999999999951</v>
      </c>
      <c r="AL290" s="48">
        <v>19</v>
      </c>
      <c r="AM290" s="49">
        <f t="shared" si="20"/>
        <v>91</v>
      </c>
      <c r="AN290" s="29"/>
      <c r="AO290" s="29"/>
      <c r="AP290" s="29"/>
      <c r="AQ290" s="29"/>
      <c r="AR290" s="29"/>
      <c r="AS290" s="29"/>
      <c r="AT290" s="29"/>
      <c r="AU290" s="29"/>
      <c r="AV290" s="29"/>
      <c r="AW290" s="29"/>
      <c r="AX290" s="29"/>
      <c r="AY290" s="29"/>
    </row>
    <row r="291" spans="2:51">
      <c r="B291" s="46" t="s">
        <v>90</v>
      </c>
      <c r="C291" s="47">
        <f t="shared" si="15"/>
        <v>3.7916666666666616</v>
      </c>
      <c r="D291" s="48">
        <v>20</v>
      </c>
      <c r="E291" s="49">
        <f t="shared" si="16"/>
        <v>92</v>
      </c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S291" s="46" t="s">
        <v>90</v>
      </c>
      <c r="T291" s="47">
        <f t="shared" si="17"/>
        <v>3.7916666666666616</v>
      </c>
      <c r="U291" s="48">
        <v>20</v>
      </c>
      <c r="V291" s="49">
        <f t="shared" si="18"/>
        <v>92</v>
      </c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J291" s="46" t="s">
        <v>90</v>
      </c>
      <c r="AK291" s="47">
        <f t="shared" si="19"/>
        <v>3.7916666666666616</v>
      </c>
      <c r="AL291" s="48">
        <v>20</v>
      </c>
      <c r="AM291" s="49">
        <f t="shared" si="20"/>
        <v>92</v>
      </c>
      <c r="AN291" s="29"/>
      <c r="AO291" s="29"/>
      <c r="AP291" s="29"/>
      <c r="AQ291" s="29"/>
      <c r="AR291" s="29"/>
      <c r="AS291" s="29"/>
      <c r="AT291" s="29"/>
      <c r="AU291" s="29"/>
      <c r="AV291" s="29"/>
      <c r="AW291" s="29"/>
      <c r="AX291" s="29"/>
      <c r="AY291" s="29"/>
    </row>
    <row r="292" spans="2:51">
      <c r="B292" s="46" t="s">
        <v>90</v>
      </c>
      <c r="C292" s="47">
        <f t="shared" si="15"/>
        <v>3.8333333333333282</v>
      </c>
      <c r="D292" s="48">
        <v>21</v>
      </c>
      <c r="E292" s="49">
        <f t="shared" si="16"/>
        <v>93</v>
      </c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S292" s="46" t="s">
        <v>90</v>
      </c>
      <c r="T292" s="47">
        <f t="shared" si="17"/>
        <v>3.8333333333333282</v>
      </c>
      <c r="U292" s="48">
        <v>21</v>
      </c>
      <c r="V292" s="49">
        <f t="shared" si="18"/>
        <v>93</v>
      </c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J292" s="46" t="s">
        <v>90</v>
      </c>
      <c r="AK292" s="47">
        <f t="shared" si="19"/>
        <v>3.8333333333333282</v>
      </c>
      <c r="AL292" s="48">
        <v>21</v>
      </c>
      <c r="AM292" s="49">
        <f t="shared" si="20"/>
        <v>93</v>
      </c>
      <c r="AN292" s="29"/>
      <c r="AO292" s="29"/>
      <c r="AP292" s="29"/>
      <c r="AQ292" s="29"/>
      <c r="AR292" s="29"/>
      <c r="AS292" s="29"/>
      <c r="AT292" s="29"/>
      <c r="AU292" s="29"/>
      <c r="AV292" s="29"/>
      <c r="AW292" s="29"/>
      <c r="AX292" s="29"/>
      <c r="AY292" s="29"/>
    </row>
    <row r="293" spans="2:51">
      <c r="B293" s="46" t="s">
        <v>90</v>
      </c>
      <c r="C293" s="47">
        <f t="shared" si="15"/>
        <v>3.8749999999999947</v>
      </c>
      <c r="D293" s="48">
        <v>22</v>
      </c>
      <c r="E293" s="49">
        <f t="shared" si="16"/>
        <v>94</v>
      </c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S293" s="46" t="s">
        <v>90</v>
      </c>
      <c r="T293" s="47">
        <f t="shared" si="17"/>
        <v>3.8749999999999947</v>
      </c>
      <c r="U293" s="48">
        <v>22</v>
      </c>
      <c r="V293" s="49">
        <f t="shared" si="18"/>
        <v>94</v>
      </c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J293" s="46" t="s">
        <v>90</v>
      </c>
      <c r="AK293" s="47">
        <f t="shared" si="19"/>
        <v>3.8749999999999947</v>
      </c>
      <c r="AL293" s="48">
        <v>22</v>
      </c>
      <c r="AM293" s="49">
        <f t="shared" si="20"/>
        <v>94</v>
      </c>
      <c r="AN293" s="29"/>
      <c r="AO293" s="29"/>
      <c r="AP293" s="29"/>
      <c r="AQ293" s="29"/>
      <c r="AR293" s="29"/>
      <c r="AS293" s="29"/>
      <c r="AT293" s="29"/>
      <c r="AU293" s="29"/>
      <c r="AV293" s="29"/>
      <c r="AW293" s="29"/>
      <c r="AX293" s="29"/>
      <c r="AY293" s="29"/>
    </row>
    <row r="294" spans="2:51">
      <c r="B294" s="46" t="s">
        <v>90</v>
      </c>
      <c r="C294" s="47">
        <f t="shared" si="15"/>
        <v>3.9166666666666612</v>
      </c>
      <c r="D294" s="48">
        <v>23</v>
      </c>
      <c r="E294" s="49">
        <f t="shared" si="16"/>
        <v>95</v>
      </c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S294" s="46" t="s">
        <v>90</v>
      </c>
      <c r="T294" s="47">
        <f t="shared" si="17"/>
        <v>3.9166666666666612</v>
      </c>
      <c r="U294" s="48">
        <v>23</v>
      </c>
      <c r="V294" s="49">
        <f t="shared" si="18"/>
        <v>95</v>
      </c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J294" s="46" t="s">
        <v>90</v>
      </c>
      <c r="AK294" s="47">
        <f t="shared" si="19"/>
        <v>3.9166666666666612</v>
      </c>
      <c r="AL294" s="48">
        <v>23</v>
      </c>
      <c r="AM294" s="49">
        <f t="shared" si="20"/>
        <v>95</v>
      </c>
      <c r="AN294" s="29"/>
      <c r="AO294" s="29"/>
      <c r="AP294" s="29"/>
      <c r="AQ294" s="29"/>
      <c r="AR294" s="29"/>
      <c r="AS294" s="29"/>
      <c r="AT294" s="29"/>
      <c r="AU294" s="29"/>
      <c r="AV294" s="29"/>
      <c r="AW294" s="29"/>
      <c r="AX294" s="29"/>
      <c r="AY294" s="29"/>
    </row>
    <row r="295" spans="2:51">
      <c r="B295" s="46" t="s">
        <v>90</v>
      </c>
      <c r="C295" s="47">
        <f t="shared" si="15"/>
        <v>3.9583333333333277</v>
      </c>
      <c r="D295" s="48">
        <v>24</v>
      </c>
      <c r="E295" s="49">
        <f t="shared" si="16"/>
        <v>96</v>
      </c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S295" s="46" t="s">
        <v>90</v>
      </c>
      <c r="T295" s="47">
        <f t="shared" si="17"/>
        <v>3.9583333333333277</v>
      </c>
      <c r="U295" s="48">
        <v>24</v>
      </c>
      <c r="V295" s="49">
        <f t="shared" si="18"/>
        <v>96</v>
      </c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J295" s="46" t="s">
        <v>90</v>
      </c>
      <c r="AK295" s="47">
        <f t="shared" si="19"/>
        <v>3.9583333333333277</v>
      </c>
      <c r="AL295" s="48">
        <v>24</v>
      </c>
      <c r="AM295" s="49">
        <f t="shared" si="20"/>
        <v>96</v>
      </c>
      <c r="AN295" s="29"/>
      <c r="AO295" s="29"/>
      <c r="AP295" s="29"/>
      <c r="AQ295" s="29"/>
      <c r="AR295" s="29"/>
      <c r="AS295" s="29"/>
      <c r="AT295" s="29"/>
      <c r="AU295" s="29"/>
      <c r="AV295" s="29"/>
      <c r="AW295" s="29"/>
      <c r="AX295" s="29"/>
      <c r="AY295" s="29"/>
    </row>
    <row r="296" spans="2:51">
      <c r="B296" s="46" t="s">
        <v>91</v>
      </c>
      <c r="C296" s="47">
        <f t="shared" si="15"/>
        <v>3.9999999999999942</v>
      </c>
      <c r="D296" s="48">
        <v>1</v>
      </c>
      <c r="E296" s="49">
        <f t="shared" si="16"/>
        <v>97</v>
      </c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S296" s="46" t="s">
        <v>91</v>
      </c>
      <c r="T296" s="47">
        <f t="shared" si="17"/>
        <v>3.9999999999999942</v>
      </c>
      <c r="U296" s="48">
        <v>1</v>
      </c>
      <c r="V296" s="49">
        <f t="shared" si="18"/>
        <v>97</v>
      </c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J296" s="46" t="s">
        <v>91</v>
      </c>
      <c r="AK296" s="47">
        <f t="shared" si="19"/>
        <v>3.9999999999999942</v>
      </c>
      <c r="AL296" s="48">
        <v>1</v>
      </c>
      <c r="AM296" s="49">
        <f t="shared" si="20"/>
        <v>97</v>
      </c>
      <c r="AN296" s="29"/>
      <c r="AO296" s="29"/>
      <c r="AP296" s="29"/>
      <c r="AQ296" s="29"/>
      <c r="AR296" s="29"/>
      <c r="AS296" s="29"/>
      <c r="AT296" s="29"/>
      <c r="AU296" s="29"/>
      <c r="AV296" s="29"/>
      <c r="AW296" s="29"/>
      <c r="AX296" s="29"/>
      <c r="AY296" s="29"/>
    </row>
    <row r="297" spans="2:51">
      <c r="B297" s="46" t="s">
        <v>91</v>
      </c>
      <c r="C297" s="47">
        <f t="shared" si="15"/>
        <v>4.0416666666666607</v>
      </c>
      <c r="D297" s="48">
        <v>2</v>
      </c>
      <c r="E297" s="49">
        <f t="shared" si="16"/>
        <v>98</v>
      </c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S297" s="46" t="s">
        <v>91</v>
      </c>
      <c r="T297" s="47">
        <f t="shared" si="17"/>
        <v>4.0416666666666607</v>
      </c>
      <c r="U297" s="48">
        <v>2</v>
      </c>
      <c r="V297" s="49">
        <f t="shared" si="18"/>
        <v>98</v>
      </c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J297" s="46" t="s">
        <v>91</v>
      </c>
      <c r="AK297" s="47">
        <f t="shared" si="19"/>
        <v>4.0416666666666607</v>
      </c>
      <c r="AL297" s="48">
        <v>2</v>
      </c>
      <c r="AM297" s="49">
        <f t="shared" si="20"/>
        <v>98</v>
      </c>
      <c r="AN297" s="29"/>
      <c r="AO297" s="29"/>
      <c r="AP297" s="29"/>
      <c r="AQ297" s="29"/>
      <c r="AR297" s="29"/>
      <c r="AS297" s="29"/>
      <c r="AT297" s="29"/>
      <c r="AU297" s="29"/>
      <c r="AV297" s="29"/>
      <c r="AW297" s="29"/>
      <c r="AX297" s="29"/>
      <c r="AY297" s="29"/>
    </row>
    <row r="298" spans="2:51">
      <c r="B298" s="46" t="s">
        <v>91</v>
      </c>
      <c r="C298" s="47">
        <f t="shared" si="15"/>
        <v>4.0833333333333277</v>
      </c>
      <c r="D298" s="48">
        <v>3</v>
      </c>
      <c r="E298" s="49">
        <f t="shared" si="16"/>
        <v>99</v>
      </c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S298" s="46" t="s">
        <v>91</v>
      </c>
      <c r="T298" s="47">
        <f t="shared" si="17"/>
        <v>4.0833333333333277</v>
      </c>
      <c r="U298" s="48">
        <v>3</v>
      </c>
      <c r="V298" s="49">
        <f t="shared" si="18"/>
        <v>99</v>
      </c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J298" s="46" t="s">
        <v>91</v>
      </c>
      <c r="AK298" s="47">
        <f t="shared" si="19"/>
        <v>4.0833333333333277</v>
      </c>
      <c r="AL298" s="48">
        <v>3</v>
      </c>
      <c r="AM298" s="49">
        <f t="shared" si="20"/>
        <v>99</v>
      </c>
      <c r="AN298" s="29"/>
      <c r="AO298" s="29"/>
      <c r="AP298" s="29"/>
      <c r="AQ298" s="29"/>
      <c r="AR298" s="29"/>
      <c r="AS298" s="29"/>
      <c r="AT298" s="29"/>
      <c r="AU298" s="29"/>
      <c r="AV298" s="29"/>
      <c r="AW298" s="29"/>
      <c r="AX298" s="29"/>
      <c r="AY298" s="29"/>
    </row>
    <row r="299" spans="2:51">
      <c r="B299" s="46" t="s">
        <v>91</v>
      </c>
      <c r="C299" s="47">
        <f t="shared" si="15"/>
        <v>4.1249999999999947</v>
      </c>
      <c r="D299" s="48">
        <v>4</v>
      </c>
      <c r="E299" s="49">
        <f t="shared" si="16"/>
        <v>100</v>
      </c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S299" s="46" t="s">
        <v>91</v>
      </c>
      <c r="T299" s="47">
        <f t="shared" si="17"/>
        <v>4.1249999999999947</v>
      </c>
      <c r="U299" s="48">
        <v>4</v>
      </c>
      <c r="V299" s="49">
        <f t="shared" si="18"/>
        <v>100</v>
      </c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J299" s="46" t="s">
        <v>91</v>
      </c>
      <c r="AK299" s="47">
        <f t="shared" si="19"/>
        <v>4.1249999999999947</v>
      </c>
      <c r="AL299" s="48">
        <v>4</v>
      </c>
      <c r="AM299" s="49">
        <f t="shared" si="20"/>
        <v>100</v>
      </c>
      <c r="AN299" s="29"/>
      <c r="AO299" s="29"/>
      <c r="AP299" s="29"/>
      <c r="AQ299" s="29"/>
      <c r="AR299" s="29"/>
      <c r="AS299" s="29"/>
      <c r="AT299" s="29"/>
      <c r="AU299" s="29"/>
      <c r="AV299" s="29"/>
      <c r="AW299" s="29"/>
      <c r="AX299" s="29"/>
      <c r="AY299" s="29"/>
    </row>
    <row r="300" spans="2:51">
      <c r="B300" s="46" t="s">
        <v>91</v>
      </c>
      <c r="C300" s="47">
        <f t="shared" si="15"/>
        <v>4.1666666666666616</v>
      </c>
      <c r="D300" s="48">
        <v>5</v>
      </c>
      <c r="E300" s="49">
        <f t="shared" si="16"/>
        <v>101</v>
      </c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S300" s="46" t="s">
        <v>91</v>
      </c>
      <c r="T300" s="47">
        <f t="shared" si="17"/>
        <v>4.1666666666666616</v>
      </c>
      <c r="U300" s="48">
        <v>5</v>
      </c>
      <c r="V300" s="49">
        <f t="shared" si="18"/>
        <v>101</v>
      </c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J300" s="46" t="s">
        <v>91</v>
      </c>
      <c r="AK300" s="47">
        <f t="shared" si="19"/>
        <v>4.1666666666666616</v>
      </c>
      <c r="AL300" s="48">
        <v>5</v>
      </c>
      <c r="AM300" s="49">
        <f t="shared" si="20"/>
        <v>101</v>
      </c>
      <c r="AN300" s="29"/>
      <c r="AO300" s="29"/>
      <c r="AP300" s="29"/>
      <c r="AQ300" s="29"/>
      <c r="AR300" s="29"/>
      <c r="AS300" s="29"/>
      <c r="AT300" s="29"/>
      <c r="AU300" s="29"/>
      <c r="AV300" s="29"/>
      <c r="AW300" s="29"/>
      <c r="AX300" s="29"/>
      <c r="AY300" s="29"/>
    </row>
    <row r="301" spans="2:51">
      <c r="B301" s="46" t="s">
        <v>91</v>
      </c>
      <c r="C301" s="47">
        <f t="shared" si="15"/>
        <v>4.2083333333333286</v>
      </c>
      <c r="D301" s="48">
        <v>6</v>
      </c>
      <c r="E301" s="49">
        <f t="shared" si="16"/>
        <v>102</v>
      </c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S301" s="46" t="s">
        <v>91</v>
      </c>
      <c r="T301" s="47">
        <f t="shared" si="17"/>
        <v>4.2083333333333286</v>
      </c>
      <c r="U301" s="48">
        <v>6</v>
      </c>
      <c r="V301" s="49">
        <f t="shared" si="18"/>
        <v>102</v>
      </c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J301" s="46" t="s">
        <v>91</v>
      </c>
      <c r="AK301" s="47">
        <f t="shared" si="19"/>
        <v>4.2083333333333286</v>
      </c>
      <c r="AL301" s="48">
        <v>6</v>
      </c>
      <c r="AM301" s="49">
        <f t="shared" si="20"/>
        <v>102</v>
      </c>
      <c r="AN301" s="29"/>
      <c r="AO301" s="29"/>
      <c r="AP301" s="29"/>
      <c r="AQ301" s="29"/>
      <c r="AR301" s="29"/>
      <c r="AS301" s="29"/>
      <c r="AT301" s="29"/>
      <c r="AU301" s="29"/>
      <c r="AV301" s="29"/>
      <c r="AW301" s="29"/>
      <c r="AX301" s="29"/>
      <c r="AY301" s="29"/>
    </row>
    <row r="302" spans="2:51">
      <c r="B302" s="46" t="s">
        <v>91</v>
      </c>
      <c r="C302" s="47">
        <f t="shared" si="15"/>
        <v>4.2499999999999956</v>
      </c>
      <c r="D302" s="48">
        <v>7</v>
      </c>
      <c r="E302" s="49">
        <f t="shared" si="16"/>
        <v>103</v>
      </c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S302" s="46" t="s">
        <v>91</v>
      </c>
      <c r="T302" s="47">
        <f t="shared" si="17"/>
        <v>4.2499999999999956</v>
      </c>
      <c r="U302" s="48">
        <v>7</v>
      </c>
      <c r="V302" s="49">
        <f t="shared" si="18"/>
        <v>103</v>
      </c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J302" s="46" t="s">
        <v>91</v>
      </c>
      <c r="AK302" s="47">
        <f t="shared" si="19"/>
        <v>4.2499999999999956</v>
      </c>
      <c r="AL302" s="48">
        <v>7</v>
      </c>
      <c r="AM302" s="49">
        <f t="shared" si="20"/>
        <v>103</v>
      </c>
      <c r="AN302" s="29"/>
      <c r="AO302" s="29"/>
      <c r="AP302" s="29"/>
      <c r="AQ302" s="29"/>
      <c r="AR302" s="29"/>
      <c r="AS302" s="29"/>
      <c r="AT302" s="29"/>
      <c r="AU302" s="29"/>
      <c r="AV302" s="29"/>
      <c r="AW302" s="29"/>
      <c r="AX302" s="29"/>
      <c r="AY302" s="29"/>
    </row>
    <row r="303" spans="2:51">
      <c r="B303" s="46" t="s">
        <v>91</v>
      </c>
      <c r="C303" s="47">
        <f t="shared" si="15"/>
        <v>4.2916666666666625</v>
      </c>
      <c r="D303" s="48">
        <v>8</v>
      </c>
      <c r="E303" s="49">
        <f t="shared" si="16"/>
        <v>104</v>
      </c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S303" s="46" t="s">
        <v>91</v>
      </c>
      <c r="T303" s="47">
        <f t="shared" si="17"/>
        <v>4.2916666666666625</v>
      </c>
      <c r="U303" s="48">
        <v>8</v>
      </c>
      <c r="V303" s="49">
        <f t="shared" si="18"/>
        <v>104</v>
      </c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J303" s="46" t="s">
        <v>91</v>
      </c>
      <c r="AK303" s="47">
        <f t="shared" si="19"/>
        <v>4.2916666666666625</v>
      </c>
      <c r="AL303" s="48">
        <v>8</v>
      </c>
      <c r="AM303" s="49">
        <f t="shared" si="20"/>
        <v>104</v>
      </c>
      <c r="AN303" s="29"/>
      <c r="AO303" s="29"/>
      <c r="AP303" s="29"/>
      <c r="AQ303" s="29"/>
      <c r="AR303" s="29"/>
      <c r="AS303" s="29"/>
      <c r="AT303" s="29"/>
      <c r="AU303" s="29"/>
      <c r="AV303" s="29"/>
      <c r="AW303" s="29"/>
      <c r="AX303" s="29"/>
      <c r="AY303" s="29"/>
    </row>
    <row r="304" spans="2:51">
      <c r="B304" s="46" t="s">
        <v>91</v>
      </c>
      <c r="C304" s="47">
        <f t="shared" si="15"/>
        <v>4.3333333333333295</v>
      </c>
      <c r="D304" s="48">
        <v>9</v>
      </c>
      <c r="E304" s="49">
        <f t="shared" si="16"/>
        <v>105</v>
      </c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S304" s="46" t="s">
        <v>91</v>
      </c>
      <c r="T304" s="47">
        <f t="shared" si="17"/>
        <v>4.3333333333333295</v>
      </c>
      <c r="U304" s="48">
        <v>9</v>
      </c>
      <c r="V304" s="49">
        <f t="shared" si="18"/>
        <v>105</v>
      </c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J304" s="46" t="s">
        <v>91</v>
      </c>
      <c r="AK304" s="47">
        <f t="shared" si="19"/>
        <v>4.3333333333333295</v>
      </c>
      <c r="AL304" s="48">
        <v>9</v>
      </c>
      <c r="AM304" s="49">
        <f t="shared" si="20"/>
        <v>105</v>
      </c>
      <c r="AN304" s="29"/>
      <c r="AO304" s="29"/>
      <c r="AP304" s="29"/>
      <c r="AQ304" s="29"/>
      <c r="AR304" s="29"/>
      <c r="AS304" s="29"/>
      <c r="AT304" s="29"/>
      <c r="AU304" s="29"/>
      <c r="AV304" s="29"/>
      <c r="AW304" s="29"/>
      <c r="AX304" s="29"/>
      <c r="AY304" s="29"/>
    </row>
    <row r="305" spans="2:51">
      <c r="B305" s="46" t="s">
        <v>91</v>
      </c>
      <c r="C305" s="47">
        <f t="shared" si="15"/>
        <v>4.3749999999999964</v>
      </c>
      <c r="D305" s="48">
        <v>10</v>
      </c>
      <c r="E305" s="49">
        <f t="shared" si="16"/>
        <v>106</v>
      </c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S305" s="46" t="s">
        <v>91</v>
      </c>
      <c r="T305" s="47">
        <f t="shared" si="17"/>
        <v>4.3749999999999964</v>
      </c>
      <c r="U305" s="48">
        <v>10</v>
      </c>
      <c r="V305" s="49">
        <f t="shared" si="18"/>
        <v>106</v>
      </c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J305" s="46" t="s">
        <v>91</v>
      </c>
      <c r="AK305" s="47">
        <f t="shared" si="19"/>
        <v>4.3749999999999964</v>
      </c>
      <c r="AL305" s="48">
        <v>10</v>
      </c>
      <c r="AM305" s="49">
        <f t="shared" si="20"/>
        <v>106</v>
      </c>
      <c r="AN305" s="29"/>
      <c r="AO305" s="29"/>
      <c r="AP305" s="29"/>
      <c r="AQ305" s="29"/>
      <c r="AR305" s="29"/>
      <c r="AS305" s="29"/>
      <c r="AT305" s="29"/>
      <c r="AU305" s="29"/>
      <c r="AV305" s="29"/>
      <c r="AW305" s="29"/>
      <c r="AX305" s="29"/>
      <c r="AY305" s="29"/>
    </row>
    <row r="306" spans="2:51">
      <c r="B306" s="46" t="s">
        <v>91</v>
      </c>
      <c r="C306" s="47">
        <f t="shared" si="15"/>
        <v>4.4166666666666634</v>
      </c>
      <c r="D306" s="48">
        <v>11</v>
      </c>
      <c r="E306" s="49">
        <f t="shared" si="16"/>
        <v>107</v>
      </c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S306" s="46" t="s">
        <v>91</v>
      </c>
      <c r="T306" s="47">
        <f t="shared" si="17"/>
        <v>4.4166666666666634</v>
      </c>
      <c r="U306" s="48">
        <v>11</v>
      </c>
      <c r="V306" s="49">
        <f t="shared" si="18"/>
        <v>107</v>
      </c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J306" s="46" t="s">
        <v>91</v>
      </c>
      <c r="AK306" s="47">
        <f t="shared" si="19"/>
        <v>4.4166666666666634</v>
      </c>
      <c r="AL306" s="48">
        <v>11</v>
      </c>
      <c r="AM306" s="49">
        <f t="shared" si="20"/>
        <v>107</v>
      </c>
      <c r="AN306" s="29"/>
      <c r="AO306" s="29"/>
      <c r="AP306" s="29"/>
      <c r="AQ306" s="29"/>
      <c r="AR306" s="29"/>
      <c r="AS306" s="29"/>
      <c r="AT306" s="29"/>
      <c r="AU306" s="29"/>
      <c r="AV306" s="29"/>
      <c r="AW306" s="29"/>
      <c r="AX306" s="29"/>
      <c r="AY306" s="29"/>
    </row>
    <row r="307" spans="2:51">
      <c r="B307" s="46" t="s">
        <v>91</v>
      </c>
      <c r="C307" s="47">
        <f t="shared" si="15"/>
        <v>4.4583333333333304</v>
      </c>
      <c r="D307" s="48">
        <v>12</v>
      </c>
      <c r="E307" s="49">
        <f t="shared" si="16"/>
        <v>108</v>
      </c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S307" s="46" t="s">
        <v>91</v>
      </c>
      <c r="T307" s="47">
        <f t="shared" si="17"/>
        <v>4.4583333333333304</v>
      </c>
      <c r="U307" s="48">
        <v>12</v>
      </c>
      <c r="V307" s="49">
        <f t="shared" si="18"/>
        <v>108</v>
      </c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J307" s="46" t="s">
        <v>91</v>
      </c>
      <c r="AK307" s="47">
        <f t="shared" si="19"/>
        <v>4.4583333333333304</v>
      </c>
      <c r="AL307" s="48">
        <v>12</v>
      </c>
      <c r="AM307" s="49">
        <f t="shared" si="20"/>
        <v>108</v>
      </c>
      <c r="AN307" s="29"/>
      <c r="AO307" s="29"/>
      <c r="AP307" s="29"/>
      <c r="AQ307" s="29"/>
      <c r="AR307" s="29"/>
      <c r="AS307" s="29"/>
      <c r="AT307" s="29"/>
      <c r="AU307" s="29"/>
      <c r="AV307" s="29"/>
      <c r="AW307" s="29"/>
      <c r="AX307" s="29"/>
      <c r="AY307" s="29"/>
    </row>
    <row r="308" spans="2:51">
      <c r="B308" s="46" t="s">
        <v>91</v>
      </c>
      <c r="C308" s="47">
        <f t="shared" si="15"/>
        <v>4.4999999999999973</v>
      </c>
      <c r="D308" s="48">
        <v>13</v>
      </c>
      <c r="E308" s="49">
        <f t="shared" si="16"/>
        <v>109</v>
      </c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S308" s="46" t="s">
        <v>91</v>
      </c>
      <c r="T308" s="47">
        <f t="shared" si="17"/>
        <v>4.4999999999999973</v>
      </c>
      <c r="U308" s="48">
        <v>13</v>
      </c>
      <c r="V308" s="49">
        <f t="shared" si="18"/>
        <v>109</v>
      </c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J308" s="46" t="s">
        <v>91</v>
      </c>
      <c r="AK308" s="47">
        <f t="shared" si="19"/>
        <v>4.4999999999999973</v>
      </c>
      <c r="AL308" s="48">
        <v>13</v>
      </c>
      <c r="AM308" s="49">
        <f t="shared" si="20"/>
        <v>109</v>
      </c>
      <c r="AN308" s="29"/>
      <c r="AO308" s="29"/>
      <c r="AP308" s="29"/>
      <c r="AQ308" s="29"/>
      <c r="AR308" s="29"/>
      <c r="AS308" s="29"/>
      <c r="AT308" s="29"/>
      <c r="AU308" s="29"/>
      <c r="AV308" s="29"/>
      <c r="AW308" s="29"/>
      <c r="AX308" s="29"/>
      <c r="AY308" s="29"/>
    </row>
    <row r="309" spans="2:51">
      <c r="B309" s="46" t="s">
        <v>91</v>
      </c>
      <c r="C309" s="47">
        <f t="shared" si="15"/>
        <v>4.5416666666666643</v>
      </c>
      <c r="D309" s="48">
        <v>14</v>
      </c>
      <c r="E309" s="49">
        <f t="shared" si="16"/>
        <v>110</v>
      </c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S309" s="46" t="s">
        <v>91</v>
      </c>
      <c r="T309" s="47">
        <f t="shared" si="17"/>
        <v>4.5416666666666643</v>
      </c>
      <c r="U309" s="48">
        <v>14</v>
      </c>
      <c r="V309" s="49">
        <f t="shared" si="18"/>
        <v>110</v>
      </c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J309" s="46" t="s">
        <v>91</v>
      </c>
      <c r="AK309" s="47">
        <f t="shared" si="19"/>
        <v>4.5416666666666643</v>
      </c>
      <c r="AL309" s="48">
        <v>14</v>
      </c>
      <c r="AM309" s="49">
        <f t="shared" si="20"/>
        <v>110</v>
      </c>
      <c r="AN309" s="29"/>
      <c r="AO309" s="29"/>
      <c r="AP309" s="29"/>
      <c r="AQ309" s="29"/>
      <c r="AR309" s="29"/>
      <c r="AS309" s="29"/>
      <c r="AT309" s="29"/>
      <c r="AU309" s="29"/>
      <c r="AV309" s="29"/>
      <c r="AW309" s="29"/>
      <c r="AX309" s="29"/>
      <c r="AY309" s="29"/>
    </row>
    <row r="310" spans="2:51">
      <c r="B310" s="46" t="s">
        <v>91</v>
      </c>
      <c r="C310" s="47">
        <f t="shared" si="15"/>
        <v>4.5833333333333313</v>
      </c>
      <c r="D310" s="48">
        <v>15</v>
      </c>
      <c r="E310" s="49">
        <f t="shared" si="16"/>
        <v>111</v>
      </c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S310" s="46" t="s">
        <v>91</v>
      </c>
      <c r="T310" s="47">
        <f t="shared" si="17"/>
        <v>4.5833333333333313</v>
      </c>
      <c r="U310" s="48">
        <v>15</v>
      </c>
      <c r="V310" s="49">
        <f t="shared" si="18"/>
        <v>111</v>
      </c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J310" s="46" t="s">
        <v>91</v>
      </c>
      <c r="AK310" s="47">
        <f t="shared" si="19"/>
        <v>4.5833333333333313</v>
      </c>
      <c r="AL310" s="48">
        <v>15</v>
      </c>
      <c r="AM310" s="49">
        <f t="shared" si="20"/>
        <v>111</v>
      </c>
      <c r="AN310" s="29"/>
      <c r="AO310" s="29"/>
      <c r="AP310" s="29"/>
      <c r="AQ310" s="29"/>
      <c r="AR310" s="29"/>
      <c r="AS310" s="29"/>
      <c r="AT310" s="29"/>
      <c r="AU310" s="29"/>
      <c r="AV310" s="29"/>
      <c r="AW310" s="29"/>
      <c r="AX310" s="29"/>
      <c r="AY310" s="29"/>
    </row>
    <row r="311" spans="2:51">
      <c r="B311" s="46" t="s">
        <v>91</v>
      </c>
      <c r="C311" s="47">
        <f t="shared" si="15"/>
        <v>4.6249999999999982</v>
      </c>
      <c r="D311" s="48">
        <v>16</v>
      </c>
      <c r="E311" s="49">
        <f t="shared" si="16"/>
        <v>112</v>
      </c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S311" s="46" t="s">
        <v>91</v>
      </c>
      <c r="T311" s="47">
        <f t="shared" si="17"/>
        <v>4.6249999999999982</v>
      </c>
      <c r="U311" s="48">
        <v>16</v>
      </c>
      <c r="V311" s="49">
        <f t="shared" si="18"/>
        <v>112</v>
      </c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J311" s="46" t="s">
        <v>91</v>
      </c>
      <c r="AK311" s="47">
        <f t="shared" si="19"/>
        <v>4.6249999999999982</v>
      </c>
      <c r="AL311" s="48">
        <v>16</v>
      </c>
      <c r="AM311" s="49">
        <f t="shared" si="20"/>
        <v>112</v>
      </c>
      <c r="AN311" s="29"/>
      <c r="AO311" s="29"/>
      <c r="AP311" s="29"/>
      <c r="AQ311" s="29"/>
      <c r="AR311" s="29"/>
      <c r="AS311" s="29"/>
      <c r="AT311" s="29"/>
      <c r="AU311" s="29"/>
      <c r="AV311" s="29"/>
      <c r="AW311" s="29"/>
      <c r="AX311" s="29"/>
      <c r="AY311" s="29"/>
    </row>
    <row r="312" spans="2:51">
      <c r="B312" s="46" t="s">
        <v>91</v>
      </c>
      <c r="C312" s="47">
        <f t="shared" si="15"/>
        <v>4.6666666666666652</v>
      </c>
      <c r="D312" s="48">
        <v>17</v>
      </c>
      <c r="E312" s="49">
        <f t="shared" si="16"/>
        <v>113</v>
      </c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S312" s="46" t="s">
        <v>91</v>
      </c>
      <c r="T312" s="47">
        <f t="shared" si="17"/>
        <v>4.6666666666666652</v>
      </c>
      <c r="U312" s="48">
        <v>17</v>
      </c>
      <c r="V312" s="49">
        <f t="shared" si="18"/>
        <v>113</v>
      </c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J312" s="46" t="s">
        <v>91</v>
      </c>
      <c r="AK312" s="47">
        <f t="shared" si="19"/>
        <v>4.6666666666666652</v>
      </c>
      <c r="AL312" s="48">
        <v>17</v>
      </c>
      <c r="AM312" s="49">
        <f t="shared" si="20"/>
        <v>113</v>
      </c>
      <c r="AN312" s="29"/>
      <c r="AO312" s="29"/>
      <c r="AP312" s="29"/>
      <c r="AQ312" s="29"/>
      <c r="AR312" s="29"/>
      <c r="AS312" s="29"/>
      <c r="AT312" s="29"/>
      <c r="AU312" s="29"/>
      <c r="AV312" s="29"/>
      <c r="AW312" s="29"/>
      <c r="AX312" s="29"/>
      <c r="AY312" s="29"/>
    </row>
    <row r="313" spans="2:51">
      <c r="B313" s="46" t="s">
        <v>91</v>
      </c>
      <c r="C313" s="47">
        <f t="shared" si="15"/>
        <v>4.7083333333333321</v>
      </c>
      <c r="D313" s="48">
        <v>18</v>
      </c>
      <c r="E313" s="49">
        <f t="shared" si="16"/>
        <v>114</v>
      </c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S313" s="46" t="s">
        <v>91</v>
      </c>
      <c r="T313" s="47">
        <f t="shared" si="17"/>
        <v>4.7083333333333321</v>
      </c>
      <c r="U313" s="48">
        <v>18</v>
      </c>
      <c r="V313" s="49">
        <f t="shared" si="18"/>
        <v>114</v>
      </c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J313" s="46" t="s">
        <v>91</v>
      </c>
      <c r="AK313" s="47">
        <f t="shared" si="19"/>
        <v>4.7083333333333321</v>
      </c>
      <c r="AL313" s="48">
        <v>18</v>
      </c>
      <c r="AM313" s="49">
        <f t="shared" si="20"/>
        <v>114</v>
      </c>
      <c r="AN313" s="29"/>
      <c r="AO313" s="29"/>
      <c r="AP313" s="29"/>
      <c r="AQ313" s="29"/>
      <c r="AR313" s="29"/>
      <c r="AS313" s="29"/>
      <c r="AT313" s="29"/>
      <c r="AU313" s="29"/>
      <c r="AV313" s="29"/>
      <c r="AW313" s="29"/>
      <c r="AX313" s="29"/>
      <c r="AY313" s="29"/>
    </row>
    <row r="314" spans="2:51">
      <c r="B314" s="46" t="s">
        <v>91</v>
      </c>
      <c r="C314" s="47">
        <f t="shared" si="15"/>
        <v>4.7499999999999991</v>
      </c>
      <c r="D314" s="48">
        <v>19</v>
      </c>
      <c r="E314" s="49">
        <f t="shared" si="16"/>
        <v>115</v>
      </c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S314" s="46" t="s">
        <v>91</v>
      </c>
      <c r="T314" s="47">
        <f t="shared" si="17"/>
        <v>4.7499999999999991</v>
      </c>
      <c r="U314" s="48">
        <v>19</v>
      </c>
      <c r="V314" s="49">
        <f t="shared" si="18"/>
        <v>115</v>
      </c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J314" s="46" t="s">
        <v>91</v>
      </c>
      <c r="AK314" s="47">
        <f t="shared" si="19"/>
        <v>4.7499999999999991</v>
      </c>
      <c r="AL314" s="48">
        <v>19</v>
      </c>
      <c r="AM314" s="49">
        <f t="shared" si="20"/>
        <v>115</v>
      </c>
      <c r="AN314" s="29"/>
      <c r="AO314" s="29"/>
      <c r="AP314" s="29"/>
      <c r="AQ314" s="29"/>
      <c r="AR314" s="29"/>
      <c r="AS314" s="29"/>
      <c r="AT314" s="29"/>
      <c r="AU314" s="29"/>
      <c r="AV314" s="29"/>
      <c r="AW314" s="29"/>
      <c r="AX314" s="29"/>
      <c r="AY314" s="29"/>
    </row>
    <row r="315" spans="2:51">
      <c r="B315" s="46" t="s">
        <v>91</v>
      </c>
      <c r="C315" s="47">
        <f t="shared" si="15"/>
        <v>4.7916666666666661</v>
      </c>
      <c r="D315" s="48">
        <v>20</v>
      </c>
      <c r="E315" s="49">
        <f t="shared" si="16"/>
        <v>116</v>
      </c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S315" s="46" t="s">
        <v>91</v>
      </c>
      <c r="T315" s="47">
        <f t="shared" si="17"/>
        <v>4.7916666666666661</v>
      </c>
      <c r="U315" s="48">
        <v>20</v>
      </c>
      <c r="V315" s="49">
        <f t="shared" si="18"/>
        <v>116</v>
      </c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J315" s="46" t="s">
        <v>91</v>
      </c>
      <c r="AK315" s="47">
        <f t="shared" si="19"/>
        <v>4.7916666666666661</v>
      </c>
      <c r="AL315" s="48">
        <v>20</v>
      </c>
      <c r="AM315" s="49">
        <f t="shared" si="20"/>
        <v>116</v>
      </c>
      <c r="AN315" s="29"/>
      <c r="AO315" s="29"/>
      <c r="AP315" s="29"/>
      <c r="AQ315" s="29"/>
      <c r="AR315" s="29"/>
      <c r="AS315" s="29"/>
      <c r="AT315" s="29"/>
      <c r="AU315" s="29"/>
      <c r="AV315" s="29"/>
      <c r="AW315" s="29"/>
      <c r="AX315" s="29"/>
      <c r="AY315" s="29"/>
    </row>
    <row r="316" spans="2:51">
      <c r="B316" s="46" t="s">
        <v>91</v>
      </c>
      <c r="C316" s="47">
        <f t="shared" si="15"/>
        <v>4.833333333333333</v>
      </c>
      <c r="D316" s="48">
        <v>21</v>
      </c>
      <c r="E316" s="49">
        <f t="shared" si="16"/>
        <v>117</v>
      </c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S316" s="46" t="s">
        <v>91</v>
      </c>
      <c r="T316" s="47">
        <f t="shared" si="17"/>
        <v>4.833333333333333</v>
      </c>
      <c r="U316" s="48">
        <v>21</v>
      </c>
      <c r="V316" s="49">
        <f t="shared" si="18"/>
        <v>117</v>
      </c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J316" s="46" t="s">
        <v>91</v>
      </c>
      <c r="AK316" s="47">
        <f t="shared" si="19"/>
        <v>4.833333333333333</v>
      </c>
      <c r="AL316" s="48">
        <v>21</v>
      </c>
      <c r="AM316" s="49">
        <f t="shared" si="20"/>
        <v>117</v>
      </c>
      <c r="AN316" s="29"/>
      <c r="AO316" s="29"/>
      <c r="AP316" s="29"/>
      <c r="AQ316" s="29"/>
      <c r="AR316" s="29"/>
      <c r="AS316" s="29"/>
      <c r="AT316" s="29"/>
      <c r="AU316" s="29"/>
      <c r="AV316" s="29"/>
      <c r="AW316" s="29"/>
      <c r="AX316" s="29"/>
      <c r="AY316" s="29"/>
    </row>
    <row r="317" spans="2:51">
      <c r="B317" s="46" t="s">
        <v>91</v>
      </c>
      <c r="C317" s="47">
        <f t="shared" si="15"/>
        <v>4.875</v>
      </c>
      <c r="D317" s="48">
        <v>22</v>
      </c>
      <c r="E317" s="49">
        <f t="shared" si="16"/>
        <v>118</v>
      </c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S317" s="46" t="s">
        <v>91</v>
      </c>
      <c r="T317" s="47">
        <f t="shared" si="17"/>
        <v>4.875</v>
      </c>
      <c r="U317" s="48">
        <v>22</v>
      </c>
      <c r="V317" s="49">
        <f t="shared" si="18"/>
        <v>118</v>
      </c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J317" s="46" t="s">
        <v>91</v>
      </c>
      <c r="AK317" s="47">
        <f t="shared" si="19"/>
        <v>4.875</v>
      </c>
      <c r="AL317" s="48">
        <v>22</v>
      </c>
      <c r="AM317" s="49">
        <f t="shared" si="20"/>
        <v>118</v>
      </c>
      <c r="AN317" s="29"/>
      <c r="AO317" s="29"/>
      <c r="AP317" s="29"/>
      <c r="AQ317" s="29"/>
      <c r="AR317" s="29"/>
      <c r="AS317" s="29"/>
      <c r="AT317" s="29"/>
      <c r="AU317" s="29"/>
      <c r="AV317" s="29"/>
      <c r="AW317" s="29"/>
      <c r="AX317" s="29"/>
      <c r="AY317" s="29"/>
    </row>
    <row r="318" spans="2:51">
      <c r="B318" s="46" t="s">
        <v>91</v>
      </c>
      <c r="C318" s="47">
        <f t="shared" si="15"/>
        <v>4.916666666666667</v>
      </c>
      <c r="D318" s="48">
        <v>23</v>
      </c>
      <c r="E318" s="49">
        <f t="shared" si="16"/>
        <v>119</v>
      </c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S318" s="46" t="s">
        <v>91</v>
      </c>
      <c r="T318" s="47">
        <f t="shared" si="17"/>
        <v>4.916666666666667</v>
      </c>
      <c r="U318" s="48">
        <v>23</v>
      </c>
      <c r="V318" s="49">
        <f t="shared" si="18"/>
        <v>119</v>
      </c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J318" s="46" t="s">
        <v>91</v>
      </c>
      <c r="AK318" s="47">
        <f t="shared" si="19"/>
        <v>4.916666666666667</v>
      </c>
      <c r="AL318" s="48">
        <v>23</v>
      </c>
      <c r="AM318" s="49">
        <f t="shared" si="20"/>
        <v>119</v>
      </c>
      <c r="AN318" s="29"/>
      <c r="AO318" s="29"/>
      <c r="AP318" s="29"/>
      <c r="AQ318" s="29"/>
      <c r="AR318" s="29"/>
      <c r="AS318" s="29"/>
      <c r="AT318" s="29"/>
      <c r="AU318" s="29"/>
      <c r="AV318" s="29"/>
      <c r="AW318" s="29"/>
      <c r="AX318" s="29"/>
      <c r="AY318" s="29"/>
    </row>
    <row r="319" spans="2:51">
      <c r="B319" s="46" t="s">
        <v>91</v>
      </c>
      <c r="C319" s="47">
        <f t="shared" si="15"/>
        <v>4.9583333333333339</v>
      </c>
      <c r="D319" s="48">
        <v>24</v>
      </c>
      <c r="E319" s="49">
        <f t="shared" si="16"/>
        <v>120</v>
      </c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S319" s="46" t="s">
        <v>91</v>
      </c>
      <c r="T319" s="47">
        <f t="shared" si="17"/>
        <v>4.9583333333333339</v>
      </c>
      <c r="U319" s="48">
        <v>24</v>
      </c>
      <c r="V319" s="49">
        <f t="shared" si="18"/>
        <v>120</v>
      </c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J319" s="46" t="s">
        <v>91</v>
      </c>
      <c r="AK319" s="47">
        <f t="shared" si="19"/>
        <v>4.9583333333333339</v>
      </c>
      <c r="AL319" s="48">
        <v>24</v>
      </c>
      <c r="AM319" s="49">
        <f t="shared" si="20"/>
        <v>120</v>
      </c>
      <c r="AN319" s="29"/>
      <c r="AO319" s="29"/>
      <c r="AP319" s="29"/>
      <c r="AQ319" s="29"/>
      <c r="AR319" s="29"/>
      <c r="AS319" s="29"/>
      <c r="AT319" s="29"/>
      <c r="AU319" s="29"/>
      <c r="AV319" s="29"/>
      <c r="AW319" s="29"/>
      <c r="AX319" s="29"/>
      <c r="AY319" s="29"/>
    </row>
    <row r="320" spans="2:51">
      <c r="B320" s="46" t="s">
        <v>92</v>
      </c>
      <c r="C320" s="47">
        <f t="shared" si="15"/>
        <v>5.0000000000000009</v>
      </c>
      <c r="D320" s="48">
        <v>1</v>
      </c>
      <c r="E320" s="49">
        <f t="shared" si="16"/>
        <v>121</v>
      </c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S320" s="46" t="s">
        <v>92</v>
      </c>
      <c r="T320" s="47">
        <f t="shared" si="17"/>
        <v>5.0000000000000009</v>
      </c>
      <c r="U320" s="48">
        <v>1</v>
      </c>
      <c r="V320" s="49">
        <f t="shared" si="18"/>
        <v>121</v>
      </c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J320" s="46" t="s">
        <v>92</v>
      </c>
      <c r="AK320" s="47">
        <f t="shared" si="19"/>
        <v>5.0000000000000009</v>
      </c>
      <c r="AL320" s="48">
        <v>1</v>
      </c>
      <c r="AM320" s="49">
        <f t="shared" si="20"/>
        <v>121</v>
      </c>
      <c r="AN320" s="29"/>
      <c r="AO320" s="29"/>
      <c r="AP320" s="29"/>
      <c r="AQ320" s="29"/>
      <c r="AR320" s="29"/>
      <c r="AS320" s="29"/>
      <c r="AT320" s="29"/>
      <c r="AU320" s="29"/>
      <c r="AV320" s="29"/>
      <c r="AW320" s="29"/>
      <c r="AX320" s="29"/>
      <c r="AY320" s="29"/>
    </row>
    <row r="321" spans="2:51">
      <c r="B321" s="46" t="s">
        <v>92</v>
      </c>
      <c r="C321" s="47">
        <f t="shared" si="15"/>
        <v>5.0416666666666679</v>
      </c>
      <c r="D321" s="48">
        <v>2</v>
      </c>
      <c r="E321" s="49">
        <f t="shared" si="16"/>
        <v>122</v>
      </c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S321" s="46" t="s">
        <v>92</v>
      </c>
      <c r="T321" s="47">
        <f t="shared" si="17"/>
        <v>5.0416666666666679</v>
      </c>
      <c r="U321" s="48">
        <v>2</v>
      </c>
      <c r="V321" s="49">
        <f t="shared" si="18"/>
        <v>122</v>
      </c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J321" s="46" t="s">
        <v>92</v>
      </c>
      <c r="AK321" s="47">
        <f t="shared" si="19"/>
        <v>5.0416666666666679</v>
      </c>
      <c r="AL321" s="48">
        <v>2</v>
      </c>
      <c r="AM321" s="49">
        <f t="shared" si="20"/>
        <v>122</v>
      </c>
      <c r="AN321" s="29"/>
      <c r="AO321" s="29"/>
      <c r="AP321" s="29"/>
      <c r="AQ321" s="29"/>
      <c r="AR321" s="29"/>
      <c r="AS321" s="29"/>
      <c r="AT321" s="29"/>
      <c r="AU321" s="29"/>
      <c r="AV321" s="29"/>
      <c r="AW321" s="29"/>
      <c r="AX321" s="29"/>
      <c r="AY321" s="29"/>
    </row>
    <row r="322" spans="2:51">
      <c r="B322" s="46" t="s">
        <v>92</v>
      </c>
      <c r="C322" s="47">
        <f t="shared" si="15"/>
        <v>5.0833333333333348</v>
      </c>
      <c r="D322" s="48">
        <v>3</v>
      </c>
      <c r="E322" s="49">
        <f t="shared" si="16"/>
        <v>123</v>
      </c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S322" s="46" t="s">
        <v>92</v>
      </c>
      <c r="T322" s="47">
        <f t="shared" si="17"/>
        <v>5.0833333333333348</v>
      </c>
      <c r="U322" s="48">
        <v>3</v>
      </c>
      <c r="V322" s="49">
        <f t="shared" si="18"/>
        <v>123</v>
      </c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J322" s="46" t="s">
        <v>92</v>
      </c>
      <c r="AK322" s="47">
        <f t="shared" si="19"/>
        <v>5.0833333333333348</v>
      </c>
      <c r="AL322" s="48">
        <v>3</v>
      </c>
      <c r="AM322" s="49">
        <f t="shared" si="20"/>
        <v>123</v>
      </c>
      <c r="AN322" s="29"/>
      <c r="AO322" s="29"/>
      <c r="AP322" s="29"/>
      <c r="AQ322" s="29"/>
      <c r="AR322" s="29"/>
      <c r="AS322" s="29"/>
      <c r="AT322" s="29"/>
      <c r="AU322" s="29"/>
      <c r="AV322" s="29"/>
      <c r="AW322" s="29"/>
      <c r="AX322" s="29"/>
      <c r="AY322" s="29"/>
    </row>
    <row r="323" spans="2:51">
      <c r="B323" s="46" t="s">
        <v>92</v>
      </c>
      <c r="C323" s="47">
        <f t="shared" si="15"/>
        <v>5.1250000000000018</v>
      </c>
      <c r="D323" s="48">
        <v>4</v>
      </c>
      <c r="E323" s="49">
        <f t="shared" si="16"/>
        <v>124</v>
      </c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S323" s="46" t="s">
        <v>92</v>
      </c>
      <c r="T323" s="47">
        <f t="shared" si="17"/>
        <v>5.1250000000000018</v>
      </c>
      <c r="U323" s="48">
        <v>4</v>
      </c>
      <c r="V323" s="49">
        <f t="shared" si="18"/>
        <v>124</v>
      </c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J323" s="46" t="s">
        <v>92</v>
      </c>
      <c r="AK323" s="47">
        <f t="shared" si="19"/>
        <v>5.1250000000000018</v>
      </c>
      <c r="AL323" s="48">
        <v>4</v>
      </c>
      <c r="AM323" s="49">
        <f t="shared" si="20"/>
        <v>124</v>
      </c>
      <c r="AN323" s="29"/>
      <c r="AO323" s="29"/>
      <c r="AP323" s="29"/>
      <c r="AQ323" s="29"/>
      <c r="AR323" s="29"/>
      <c r="AS323" s="29"/>
      <c r="AT323" s="29"/>
      <c r="AU323" s="29"/>
      <c r="AV323" s="29"/>
      <c r="AW323" s="29"/>
      <c r="AX323" s="29"/>
      <c r="AY323" s="29"/>
    </row>
    <row r="324" spans="2:51">
      <c r="B324" s="46" t="s">
        <v>92</v>
      </c>
      <c r="C324" s="47">
        <f t="shared" si="15"/>
        <v>5.1666666666666687</v>
      </c>
      <c r="D324" s="48">
        <v>5</v>
      </c>
      <c r="E324" s="49">
        <f t="shared" si="16"/>
        <v>125</v>
      </c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S324" s="46" t="s">
        <v>92</v>
      </c>
      <c r="T324" s="47">
        <f t="shared" si="17"/>
        <v>5.1666666666666687</v>
      </c>
      <c r="U324" s="48">
        <v>5</v>
      </c>
      <c r="V324" s="49">
        <f t="shared" si="18"/>
        <v>125</v>
      </c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J324" s="46" t="s">
        <v>92</v>
      </c>
      <c r="AK324" s="47">
        <f t="shared" si="19"/>
        <v>5.1666666666666687</v>
      </c>
      <c r="AL324" s="48">
        <v>5</v>
      </c>
      <c r="AM324" s="49">
        <f t="shared" si="20"/>
        <v>125</v>
      </c>
      <c r="AN324" s="29"/>
      <c r="AO324" s="29"/>
      <c r="AP324" s="29"/>
      <c r="AQ324" s="29"/>
      <c r="AR324" s="29"/>
      <c r="AS324" s="29"/>
      <c r="AT324" s="29"/>
      <c r="AU324" s="29"/>
      <c r="AV324" s="29"/>
      <c r="AW324" s="29"/>
      <c r="AX324" s="29"/>
      <c r="AY324" s="29"/>
    </row>
    <row r="325" spans="2:51">
      <c r="B325" s="46" t="s">
        <v>92</v>
      </c>
      <c r="C325" s="47">
        <f t="shared" si="15"/>
        <v>5.2083333333333357</v>
      </c>
      <c r="D325" s="48">
        <v>6</v>
      </c>
      <c r="E325" s="49">
        <f t="shared" si="16"/>
        <v>126</v>
      </c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S325" s="46" t="s">
        <v>92</v>
      </c>
      <c r="T325" s="47">
        <f t="shared" si="17"/>
        <v>5.2083333333333357</v>
      </c>
      <c r="U325" s="48">
        <v>6</v>
      </c>
      <c r="V325" s="49">
        <f t="shared" si="18"/>
        <v>126</v>
      </c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J325" s="46" t="s">
        <v>92</v>
      </c>
      <c r="AK325" s="47">
        <f t="shared" si="19"/>
        <v>5.2083333333333357</v>
      </c>
      <c r="AL325" s="48">
        <v>6</v>
      </c>
      <c r="AM325" s="49">
        <f t="shared" si="20"/>
        <v>126</v>
      </c>
      <c r="AN325" s="29"/>
      <c r="AO325" s="29"/>
      <c r="AP325" s="29"/>
      <c r="AQ325" s="29"/>
      <c r="AR325" s="29"/>
      <c r="AS325" s="29"/>
      <c r="AT325" s="29"/>
      <c r="AU325" s="29"/>
      <c r="AV325" s="29"/>
      <c r="AW325" s="29"/>
      <c r="AX325" s="29"/>
      <c r="AY325" s="29"/>
    </row>
    <row r="326" spans="2:51">
      <c r="B326" s="46" t="s">
        <v>92</v>
      </c>
      <c r="C326" s="47">
        <f t="shared" si="15"/>
        <v>5.2500000000000027</v>
      </c>
      <c r="D326" s="48">
        <v>7</v>
      </c>
      <c r="E326" s="49">
        <f t="shared" si="16"/>
        <v>127</v>
      </c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S326" s="46" t="s">
        <v>92</v>
      </c>
      <c r="T326" s="47">
        <f t="shared" si="17"/>
        <v>5.2500000000000027</v>
      </c>
      <c r="U326" s="48">
        <v>7</v>
      </c>
      <c r="V326" s="49">
        <f t="shared" si="18"/>
        <v>127</v>
      </c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J326" s="46" t="s">
        <v>92</v>
      </c>
      <c r="AK326" s="47">
        <f t="shared" si="19"/>
        <v>5.2500000000000027</v>
      </c>
      <c r="AL326" s="48">
        <v>7</v>
      </c>
      <c r="AM326" s="49">
        <f t="shared" si="20"/>
        <v>127</v>
      </c>
      <c r="AN326" s="29"/>
      <c r="AO326" s="29"/>
      <c r="AP326" s="29"/>
      <c r="AQ326" s="29"/>
      <c r="AR326" s="29"/>
      <c r="AS326" s="29"/>
      <c r="AT326" s="29"/>
      <c r="AU326" s="29"/>
      <c r="AV326" s="29"/>
      <c r="AW326" s="29"/>
      <c r="AX326" s="29"/>
      <c r="AY326" s="29"/>
    </row>
    <row r="327" spans="2:51">
      <c r="B327" s="46" t="s">
        <v>92</v>
      </c>
      <c r="C327" s="47">
        <f t="shared" si="15"/>
        <v>5.2916666666666696</v>
      </c>
      <c r="D327" s="48">
        <v>8</v>
      </c>
      <c r="E327" s="49">
        <f t="shared" si="16"/>
        <v>128</v>
      </c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S327" s="46" t="s">
        <v>92</v>
      </c>
      <c r="T327" s="47">
        <f t="shared" si="17"/>
        <v>5.2916666666666696</v>
      </c>
      <c r="U327" s="48">
        <v>8</v>
      </c>
      <c r="V327" s="49">
        <f t="shared" si="18"/>
        <v>128</v>
      </c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J327" s="46" t="s">
        <v>92</v>
      </c>
      <c r="AK327" s="47">
        <f t="shared" si="19"/>
        <v>5.2916666666666696</v>
      </c>
      <c r="AL327" s="48">
        <v>8</v>
      </c>
      <c r="AM327" s="49">
        <f t="shared" si="20"/>
        <v>128</v>
      </c>
      <c r="AN327" s="29"/>
      <c r="AO327" s="29"/>
      <c r="AP327" s="29"/>
      <c r="AQ327" s="29"/>
      <c r="AR327" s="29"/>
      <c r="AS327" s="29"/>
      <c r="AT327" s="29"/>
      <c r="AU327" s="29"/>
      <c r="AV327" s="29"/>
      <c r="AW327" s="29"/>
      <c r="AX327" s="29"/>
      <c r="AY327" s="29"/>
    </row>
    <row r="328" spans="2:51">
      <c r="B328" s="46" t="s">
        <v>92</v>
      </c>
      <c r="C328" s="47">
        <f t="shared" si="15"/>
        <v>5.3333333333333366</v>
      </c>
      <c r="D328" s="48">
        <v>9</v>
      </c>
      <c r="E328" s="49">
        <f t="shared" si="16"/>
        <v>129</v>
      </c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S328" s="46" t="s">
        <v>92</v>
      </c>
      <c r="T328" s="47">
        <f t="shared" si="17"/>
        <v>5.3333333333333366</v>
      </c>
      <c r="U328" s="48">
        <v>9</v>
      </c>
      <c r="V328" s="49">
        <f t="shared" si="18"/>
        <v>129</v>
      </c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J328" s="46" t="s">
        <v>92</v>
      </c>
      <c r="AK328" s="47">
        <f t="shared" si="19"/>
        <v>5.3333333333333366</v>
      </c>
      <c r="AL328" s="48">
        <v>9</v>
      </c>
      <c r="AM328" s="49">
        <f t="shared" si="20"/>
        <v>129</v>
      </c>
      <c r="AN328" s="29"/>
      <c r="AO328" s="29"/>
      <c r="AP328" s="29"/>
      <c r="AQ328" s="29"/>
      <c r="AR328" s="29"/>
      <c r="AS328" s="29"/>
      <c r="AT328" s="29"/>
      <c r="AU328" s="29"/>
      <c r="AV328" s="29"/>
      <c r="AW328" s="29"/>
      <c r="AX328" s="29"/>
      <c r="AY328" s="29"/>
    </row>
    <row r="329" spans="2:51">
      <c r="B329" s="46" t="s">
        <v>92</v>
      </c>
      <c r="C329" s="47">
        <f t="shared" ref="C329:C367" si="21">C328+(1/24)</f>
        <v>5.3750000000000036</v>
      </c>
      <c r="D329" s="48">
        <v>10</v>
      </c>
      <c r="E329" s="49">
        <f t="shared" ref="E329:E367" si="22">E328+1</f>
        <v>130</v>
      </c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S329" s="46" t="s">
        <v>92</v>
      </c>
      <c r="T329" s="47">
        <f t="shared" ref="T329:T367" si="23">T328+(1/24)</f>
        <v>5.3750000000000036</v>
      </c>
      <c r="U329" s="48">
        <v>10</v>
      </c>
      <c r="V329" s="49">
        <f t="shared" ref="V329:V367" si="24">V328+1</f>
        <v>130</v>
      </c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J329" s="46" t="s">
        <v>92</v>
      </c>
      <c r="AK329" s="47">
        <f t="shared" ref="AK329:AK367" si="25">AK328+(1/24)</f>
        <v>5.3750000000000036</v>
      </c>
      <c r="AL329" s="48">
        <v>10</v>
      </c>
      <c r="AM329" s="49">
        <f t="shared" ref="AM329:AM367" si="26">AM328+1</f>
        <v>130</v>
      </c>
      <c r="AN329" s="29"/>
      <c r="AO329" s="29"/>
      <c r="AP329" s="29"/>
      <c r="AQ329" s="29"/>
      <c r="AR329" s="29"/>
      <c r="AS329" s="29"/>
      <c r="AT329" s="29"/>
      <c r="AU329" s="29"/>
      <c r="AV329" s="29"/>
      <c r="AW329" s="29"/>
      <c r="AX329" s="29"/>
      <c r="AY329" s="29"/>
    </row>
    <row r="330" spans="2:51">
      <c r="B330" s="46" t="s">
        <v>92</v>
      </c>
      <c r="C330" s="47">
        <f t="shared" si="21"/>
        <v>5.4166666666666705</v>
      </c>
      <c r="D330" s="48">
        <v>11</v>
      </c>
      <c r="E330" s="49">
        <f t="shared" si="22"/>
        <v>131</v>
      </c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S330" s="46" t="s">
        <v>92</v>
      </c>
      <c r="T330" s="47">
        <f t="shared" si="23"/>
        <v>5.4166666666666705</v>
      </c>
      <c r="U330" s="48">
        <v>11</v>
      </c>
      <c r="V330" s="49">
        <f t="shared" si="24"/>
        <v>131</v>
      </c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J330" s="46" t="s">
        <v>92</v>
      </c>
      <c r="AK330" s="47">
        <f t="shared" si="25"/>
        <v>5.4166666666666705</v>
      </c>
      <c r="AL330" s="48">
        <v>11</v>
      </c>
      <c r="AM330" s="49">
        <f t="shared" si="26"/>
        <v>131</v>
      </c>
      <c r="AN330" s="29"/>
      <c r="AO330" s="29"/>
      <c r="AP330" s="29"/>
      <c r="AQ330" s="29"/>
      <c r="AR330" s="29"/>
      <c r="AS330" s="29"/>
      <c r="AT330" s="29"/>
      <c r="AU330" s="29"/>
      <c r="AV330" s="29"/>
      <c r="AW330" s="29"/>
      <c r="AX330" s="29"/>
      <c r="AY330" s="29"/>
    </row>
    <row r="331" spans="2:51">
      <c r="B331" s="46" t="s">
        <v>92</v>
      </c>
      <c r="C331" s="47">
        <f t="shared" si="21"/>
        <v>5.4583333333333375</v>
      </c>
      <c r="D331" s="48">
        <v>12</v>
      </c>
      <c r="E331" s="49">
        <f t="shared" si="22"/>
        <v>132</v>
      </c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S331" s="46" t="s">
        <v>92</v>
      </c>
      <c r="T331" s="47">
        <f t="shared" si="23"/>
        <v>5.4583333333333375</v>
      </c>
      <c r="U331" s="48">
        <v>12</v>
      </c>
      <c r="V331" s="49">
        <f t="shared" si="24"/>
        <v>132</v>
      </c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J331" s="46" t="s">
        <v>92</v>
      </c>
      <c r="AK331" s="47">
        <f t="shared" si="25"/>
        <v>5.4583333333333375</v>
      </c>
      <c r="AL331" s="48">
        <v>12</v>
      </c>
      <c r="AM331" s="49">
        <f t="shared" si="26"/>
        <v>132</v>
      </c>
      <c r="AN331" s="29"/>
      <c r="AO331" s="29"/>
      <c r="AP331" s="29"/>
      <c r="AQ331" s="29"/>
      <c r="AR331" s="29"/>
      <c r="AS331" s="29"/>
      <c r="AT331" s="29"/>
      <c r="AU331" s="29"/>
      <c r="AV331" s="29"/>
      <c r="AW331" s="29"/>
      <c r="AX331" s="29"/>
      <c r="AY331" s="29"/>
    </row>
    <row r="332" spans="2:51">
      <c r="B332" s="46" t="s">
        <v>92</v>
      </c>
      <c r="C332" s="47">
        <f t="shared" si="21"/>
        <v>5.5000000000000044</v>
      </c>
      <c r="D332" s="48">
        <v>13</v>
      </c>
      <c r="E332" s="49">
        <f t="shared" si="22"/>
        <v>133</v>
      </c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S332" s="46" t="s">
        <v>92</v>
      </c>
      <c r="T332" s="47">
        <f t="shared" si="23"/>
        <v>5.5000000000000044</v>
      </c>
      <c r="U332" s="48">
        <v>13</v>
      </c>
      <c r="V332" s="49">
        <f t="shared" si="24"/>
        <v>133</v>
      </c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J332" s="46" t="s">
        <v>92</v>
      </c>
      <c r="AK332" s="47">
        <f t="shared" si="25"/>
        <v>5.5000000000000044</v>
      </c>
      <c r="AL332" s="48">
        <v>13</v>
      </c>
      <c r="AM332" s="49">
        <f t="shared" si="26"/>
        <v>133</v>
      </c>
      <c r="AN332" s="29"/>
      <c r="AO332" s="29"/>
      <c r="AP332" s="29"/>
      <c r="AQ332" s="29"/>
      <c r="AR332" s="29"/>
      <c r="AS332" s="29"/>
      <c r="AT332" s="29"/>
      <c r="AU332" s="29"/>
      <c r="AV332" s="29"/>
      <c r="AW332" s="29"/>
      <c r="AX332" s="29"/>
      <c r="AY332" s="29"/>
    </row>
    <row r="333" spans="2:51">
      <c r="B333" s="46" t="s">
        <v>92</v>
      </c>
      <c r="C333" s="47">
        <f t="shared" si="21"/>
        <v>5.5416666666666714</v>
      </c>
      <c r="D333" s="48">
        <v>14</v>
      </c>
      <c r="E333" s="49">
        <f t="shared" si="22"/>
        <v>134</v>
      </c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S333" s="46" t="s">
        <v>92</v>
      </c>
      <c r="T333" s="47">
        <f t="shared" si="23"/>
        <v>5.5416666666666714</v>
      </c>
      <c r="U333" s="48">
        <v>14</v>
      </c>
      <c r="V333" s="49">
        <f t="shared" si="24"/>
        <v>134</v>
      </c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J333" s="46" t="s">
        <v>92</v>
      </c>
      <c r="AK333" s="47">
        <f t="shared" si="25"/>
        <v>5.5416666666666714</v>
      </c>
      <c r="AL333" s="48">
        <v>14</v>
      </c>
      <c r="AM333" s="49">
        <f t="shared" si="26"/>
        <v>134</v>
      </c>
      <c r="AN333" s="29"/>
      <c r="AO333" s="29"/>
      <c r="AP333" s="29"/>
      <c r="AQ333" s="29"/>
      <c r="AR333" s="29"/>
      <c r="AS333" s="29"/>
      <c r="AT333" s="29"/>
      <c r="AU333" s="29"/>
      <c r="AV333" s="29"/>
      <c r="AW333" s="29"/>
      <c r="AX333" s="29"/>
      <c r="AY333" s="29"/>
    </row>
    <row r="334" spans="2:51">
      <c r="B334" s="46" t="s">
        <v>92</v>
      </c>
      <c r="C334" s="47">
        <f t="shared" si="21"/>
        <v>5.5833333333333384</v>
      </c>
      <c r="D334" s="48">
        <v>15</v>
      </c>
      <c r="E334" s="49">
        <f t="shared" si="22"/>
        <v>135</v>
      </c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S334" s="46" t="s">
        <v>92</v>
      </c>
      <c r="T334" s="47">
        <f t="shared" si="23"/>
        <v>5.5833333333333384</v>
      </c>
      <c r="U334" s="48">
        <v>15</v>
      </c>
      <c r="V334" s="49">
        <f t="shared" si="24"/>
        <v>135</v>
      </c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J334" s="46" t="s">
        <v>92</v>
      </c>
      <c r="AK334" s="47">
        <f t="shared" si="25"/>
        <v>5.5833333333333384</v>
      </c>
      <c r="AL334" s="48">
        <v>15</v>
      </c>
      <c r="AM334" s="49">
        <f t="shared" si="26"/>
        <v>135</v>
      </c>
      <c r="AN334" s="29"/>
      <c r="AO334" s="29"/>
      <c r="AP334" s="29"/>
      <c r="AQ334" s="29"/>
      <c r="AR334" s="29"/>
      <c r="AS334" s="29"/>
      <c r="AT334" s="29"/>
      <c r="AU334" s="29"/>
      <c r="AV334" s="29"/>
      <c r="AW334" s="29"/>
      <c r="AX334" s="29"/>
      <c r="AY334" s="29"/>
    </row>
    <row r="335" spans="2:51">
      <c r="B335" s="46" t="s">
        <v>92</v>
      </c>
      <c r="C335" s="47">
        <f t="shared" si="21"/>
        <v>5.6250000000000053</v>
      </c>
      <c r="D335" s="48">
        <v>16</v>
      </c>
      <c r="E335" s="49">
        <f t="shared" si="22"/>
        <v>136</v>
      </c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S335" s="46" t="s">
        <v>92</v>
      </c>
      <c r="T335" s="47">
        <f t="shared" si="23"/>
        <v>5.6250000000000053</v>
      </c>
      <c r="U335" s="48">
        <v>16</v>
      </c>
      <c r="V335" s="49">
        <f t="shared" si="24"/>
        <v>136</v>
      </c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J335" s="46" t="s">
        <v>92</v>
      </c>
      <c r="AK335" s="47">
        <f t="shared" si="25"/>
        <v>5.6250000000000053</v>
      </c>
      <c r="AL335" s="48">
        <v>16</v>
      </c>
      <c r="AM335" s="49">
        <f t="shared" si="26"/>
        <v>136</v>
      </c>
      <c r="AN335" s="29"/>
      <c r="AO335" s="29"/>
      <c r="AP335" s="29"/>
      <c r="AQ335" s="29"/>
      <c r="AR335" s="29"/>
      <c r="AS335" s="29"/>
      <c r="AT335" s="29"/>
      <c r="AU335" s="29"/>
      <c r="AV335" s="29"/>
      <c r="AW335" s="29"/>
      <c r="AX335" s="29"/>
      <c r="AY335" s="29"/>
    </row>
    <row r="336" spans="2:51">
      <c r="B336" s="46" t="s">
        <v>92</v>
      </c>
      <c r="C336" s="47">
        <f t="shared" si="21"/>
        <v>5.6666666666666723</v>
      </c>
      <c r="D336" s="48">
        <v>17</v>
      </c>
      <c r="E336" s="49">
        <f t="shared" si="22"/>
        <v>137</v>
      </c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S336" s="46" t="s">
        <v>92</v>
      </c>
      <c r="T336" s="47">
        <f t="shared" si="23"/>
        <v>5.6666666666666723</v>
      </c>
      <c r="U336" s="48">
        <v>17</v>
      </c>
      <c r="V336" s="49">
        <f t="shared" si="24"/>
        <v>137</v>
      </c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J336" s="46" t="s">
        <v>92</v>
      </c>
      <c r="AK336" s="47">
        <f t="shared" si="25"/>
        <v>5.6666666666666723</v>
      </c>
      <c r="AL336" s="48">
        <v>17</v>
      </c>
      <c r="AM336" s="49">
        <f t="shared" si="26"/>
        <v>137</v>
      </c>
      <c r="AN336" s="29"/>
      <c r="AO336" s="29"/>
      <c r="AP336" s="29"/>
      <c r="AQ336" s="29"/>
      <c r="AR336" s="29"/>
      <c r="AS336" s="29"/>
      <c r="AT336" s="29"/>
      <c r="AU336" s="29"/>
      <c r="AV336" s="29"/>
      <c r="AW336" s="29"/>
      <c r="AX336" s="29"/>
      <c r="AY336" s="29"/>
    </row>
    <row r="337" spans="2:51">
      <c r="B337" s="46" t="s">
        <v>92</v>
      </c>
      <c r="C337" s="47">
        <f t="shared" si="21"/>
        <v>5.7083333333333393</v>
      </c>
      <c r="D337" s="48">
        <v>18</v>
      </c>
      <c r="E337" s="49">
        <f t="shared" si="22"/>
        <v>138</v>
      </c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S337" s="46" t="s">
        <v>92</v>
      </c>
      <c r="T337" s="47">
        <f t="shared" si="23"/>
        <v>5.7083333333333393</v>
      </c>
      <c r="U337" s="48">
        <v>18</v>
      </c>
      <c r="V337" s="49">
        <f t="shared" si="24"/>
        <v>138</v>
      </c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J337" s="46" t="s">
        <v>92</v>
      </c>
      <c r="AK337" s="47">
        <f t="shared" si="25"/>
        <v>5.7083333333333393</v>
      </c>
      <c r="AL337" s="48">
        <v>18</v>
      </c>
      <c r="AM337" s="49">
        <f t="shared" si="26"/>
        <v>138</v>
      </c>
      <c r="AN337" s="29"/>
      <c r="AO337" s="29"/>
      <c r="AP337" s="29"/>
      <c r="AQ337" s="29"/>
      <c r="AR337" s="29"/>
      <c r="AS337" s="29"/>
      <c r="AT337" s="29"/>
      <c r="AU337" s="29"/>
      <c r="AV337" s="29"/>
      <c r="AW337" s="29"/>
      <c r="AX337" s="29"/>
      <c r="AY337" s="29"/>
    </row>
    <row r="338" spans="2:51">
      <c r="B338" s="46" t="s">
        <v>92</v>
      </c>
      <c r="C338" s="47">
        <f t="shared" si="21"/>
        <v>5.7500000000000062</v>
      </c>
      <c r="D338" s="48">
        <v>19</v>
      </c>
      <c r="E338" s="49">
        <f t="shared" si="22"/>
        <v>139</v>
      </c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S338" s="46" t="s">
        <v>92</v>
      </c>
      <c r="T338" s="47">
        <f t="shared" si="23"/>
        <v>5.7500000000000062</v>
      </c>
      <c r="U338" s="48">
        <v>19</v>
      </c>
      <c r="V338" s="49">
        <f t="shared" si="24"/>
        <v>139</v>
      </c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J338" s="46" t="s">
        <v>92</v>
      </c>
      <c r="AK338" s="47">
        <f t="shared" si="25"/>
        <v>5.7500000000000062</v>
      </c>
      <c r="AL338" s="48">
        <v>19</v>
      </c>
      <c r="AM338" s="49">
        <f t="shared" si="26"/>
        <v>139</v>
      </c>
      <c r="AN338" s="29"/>
      <c r="AO338" s="29"/>
      <c r="AP338" s="29"/>
      <c r="AQ338" s="29"/>
      <c r="AR338" s="29"/>
      <c r="AS338" s="29"/>
      <c r="AT338" s="29"/>
      <c r="AU338" s="29"/>
      <c r="AV338" s="29"/>
      <c r="AW338" s="29"/>
      <c r="AX338" s="29"/>
      <c r="AY338" s="29"/>
    </row>
    <row r="339" spans="2:51">
      <c r="B339" s="46" t="s">
        <v>92</v>
      </c>
      <c r="C339" s="47">
        <f t="shared" si="21"/>
        <v>5.7916666666666732</v>
      </c>
      <c r="D339" s="48">
        <v>20</v>
      </c>
      <c r="E339" s="49">
        <f t="shared" si="22"/>
        <v>140</v>
      </c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S339" s="46" t="s">
        <v>92</v>
      </c>
      <c r="T339" s="47">
        <f t="shared" si="23"/>
        <v>5.7916666666666732</v>
      </c>
      <c r="U339" s="48">
        <v>20</v>
      </c>
      <c r="V339" s="49">
        <f t="shared" si="24"/>
        <v>140</v>
      </c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J339" s="46" t="s">
        <v>92</v>
      </c>
      <c r="AK339" s="47">
        <f t="shared" si="25"/>
        <v>5.7916666666666732</v>
      </c>
      <c r="AL339" s="48">
        <v>20</v>
      </c>
      <c r="AM339" s="49">
        <f t="shared" si="26"/>
        <v>140</v>
      </c>
      <c r="AN339" s="29"/>
      <c r="AO339" s="29"/>
      <c r="AP339" s="29"/>
      <c r="AQ339" s="29"/>
      <c r="AR339" s="29"/>
      <c r="AS339" s="29"/>
      <c r="AT339" s="29"/>
      <c r="AU339" s="29"/>
      <c r="AV339" s="29"/>
      <c r="AW339" s="29"/>
      <c r="AX339" s="29"/>
      <c r="AY339" s="29"/>
    </row>
    <row r="340" spans="2:51">
      <c r="B340" s="46" t="s">
        <v>92</v>
      </c>
      <c r="C340" s="47">
        <f t="shared" si="21"/>
        <v>5.8333333333333401</v>
      </c>
      <c r="D340" s="48">
        <v>21</v>
      </c>
      <c r="E340" s="49">
        <f t="shared" si="22"/>
        <v>141</v>
      </c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S340" s="46" t="s">
        <v>92</v>
      </c>
      <c r="T340" s="47">
        <f t="shared" si="23"/>
        <v>5.8333333333333401</v>
      </c>
      <c r="U340" s="48">
        <v>21</v>
      </c>
      <c r="V340" s="49">
        <f t="shared" si="24"/>
        <v>141</v>
      </c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J340" s="46" t="s">
        <v>92</v>
      </c>
      <c r="AK340" s="47">
        <f t="shared" si="25"/>
        <v>5.8333333333333401</v>
      </c>
      <c r="AL340" s="48">
        <v>21</v>
      </c>
      <c r="AM340" s="49">
        <f t="shared" si="26"/>
        <v>141</v>
      </c>
      <c r="AN340" s="29"/>
      <c r="AO340" s="29"/>
      <c r="AP340" s="29"/>
      <c r="AQ340" s="29"/>
      <c r="AR340" s="29"/>
      <c r="AS340" s="29"/>
      <c r="AT340" s="29"/>
      <c r="AU340" s="29"/>
      <c r="AV340" s="29"/>
      <c r="AW340" s="29"/>
      <c r="AX340" s="29"/>
      <c r="AY340" s="29"/>
    </row>
    <row r="341" spans="2:51">
      <c r="B341" s="46" t="s">
        <v>92</v>
      </c>
      <c r="C341" s="47">
        <f t="shared" si="21"/>
        <v>5.8750000000000071</v>
      </c>
      <c r="D341" s="48">
        <v>22</v>
      </c>
      <c r="E341" s="49">
        <f t="shared" si="22"/>
        <v>142</v>
      </c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S341" s="46" t="s">
        <v>92</v>
      </c>
      <c r="T341" s="47">
        <f t="shared" si="23"/>
        <v>5.8750000000000071</v>
      </c>
      <c r="U341" s="48">
        <v>22</v>
      </c>
      <c r="V341" s="49">
        <f t="shared" si="24"/>
        <v>142</v>
      </c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J341" s="46" t="s">
        <v>92</v>
      </c>
      <c r="AK341" s="47">
        <f t="shared" si="25"/>
        <v>5.8750000000000071</v>
      </c>
      <c r="AL341" s="48">
        <v>22</v>
      </c>
      <c r="AM341" s="49">
        <f t="shared" si="26"/>
        <v>142</v>
      </c>
      <c r="AN341" s="29"/>
      <c r="AO341" s="29"/>
      <c r="AP341" s="29"/>
      <c r="AQ341" s="29"/>
      <c r="AR341" s="29"/>
      <c r="AS341" s="29"/>
      <c r="AT341" s="29"/>
      <c r="AU341" s="29"/>
      <c r="AV341" s="29"/>
      <c r="AW341" s="29"/>
      <c r="AX341" s="29"/>
      <c r="AY341" s="29"/>
    </row>
    <row r="342" spans="2:51">
      <c r="B342" s="46" t="s">
        <v>92</v>
      </c>
      <c r="C342" s="47">
        <f t="shared" si="21"/>
        <v>5.9166666666666741</v>
      </c>
      <c r="D342" s="48">
        <v>23</v>
      </c>
      <c r="E342" s="49">
        <f t="shared" si="22"/>
        <v>143</v>
      </c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S342" s="46" t="s">
        <v>92</v>
      </c>
      <c r="T342" s="47">
        <f t="shared" si="23"/>
        <v>5.9166666666666741</v>
      </c>
      <c r="U342" s="48">
        <v>23</v>
      </c>
      <c r="V342" s="49">
        <f t="shared" si="24"/>
        <v>143</v>
      </c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J342" s="46" t="s">
        <v>92</v>
      </c>
      <c r="AK342" s="47">
        <f t="shared" si="25"/>
        <v>5.9166666666666741</v>
      </c>
      <c r="AL342" s="48">
        <v>23</v>
      </c>
      <c r="AM342" s="49">
        <f t="shared" si="26"/>
        <v>143</v>
      </c>
      <c r="AN342" s="29"/>
      <c r="AO342" s="29"/>
      <c r="AP342" s="29"/>
      <c r="AQ342" s="29"/>
      <c r="AR342" s="29"/>
      <c r="AS342" s="29"/>
      <c r="AT342" s="29"/>
      <c r="AU342" s="29"/>
      <c r="AV342" s="29"/>
      <c r="AW342" s="29"/>
      <c r="AX342" s="29"/>
      <c r="AY342" s="29"/>
    </row>
    <row r="343" spans="2:51">
      <c r="B343" s="46" t="s">
        <v>92</v>
      </c>
      <c r="C343" s="47">
        <f t="shared" si="21"/>
        <v>5.958333333333341</v>
      </c>
      <c r="D343" s="48">
        <v>24</v>
      </c>
      <c r="E343" s="49">
        <f t="shared" si="22"/>
        <v>144</v>
      </c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S343" s="46" t="s">
        <v>92</v>
      </c>
      <c r="T343" s="47">
        <f t="shared" si="23"/>
        <v>5.958333333333341</v>
      </c>
      <c r="U343" s="48">
        <v>24</v>
      </c>
      <c r="V343" s="49">
        <f t="shared" si="24"/>
        <v>144</v>
      </c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J343" s="46" t="s">
        <v>92</v>
      </c>
      <c r="AK343" s="47">
        <f t="shared" si="25"/>
        <v>5.958333333333341</v>
      </c>
      <c r="AL343" s="48">
        <v>24</v>
      </c>
      <c r="AM343" s="49">
        <f t="shared" si="26"/>
        <v>144</v>
      </c>
      <c r="AN343" s="29"/>
      <c r="AO343" s="29"/>
      <c r="AP343" s="29"/>
      <c r="AQ343" s="29"/>
      <c r="AR343" s="29"/>
      <c r="AS343" s="29"/>
      <c r="AT343" s="29"/>
      <c r="AU343" s="29"/>
      <c r="AV343" s="29"/>
      <c r="AW343" s="29"/>
      <c r="AX343" s="29"/>
      <c r="AY343" s="29"/>
    </row>
    <row r="344" spans="2:51">
      <c r="B344" s="46" t="s">
        <v>93</v>
      </c>
      <c r="C344" s="47">
        <f t="shared" si="21"/>
        <v>6.000000000000008</v>
      </c>
      <c r="D344" s="48">
        <v>1</v>
      </c>
      <c r="E344" s="49">
        <f t="shared" si="22"/>
        <v>145</v>
      </c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S344" s="46" t="s">
        <v>93</v>
      </c>
      <c r="T344" s="47">
        <f t="shared" si="23"/>
        <v>6.000000000000008</v>
      </c>
      <c r="U344" s="48">
        <v>1</v>
      </c>
      <c r="V344" s="49">
        <f t="shared" si="24"/>
        <v>145</v>
      </c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J344" s="46" t="s">
        <v>93</v>
      </c>
      <c r="AK344" s="47">
        <f t="shared" si="25"/>
        <v>6.000000000000008</v>
      </c>
      <c r="AL344" s="48">
        <v>1</v>
      </c>
      <c r="AM344" s="49">
        <f t="shared" si="26"/>
        <v>145</v>
      </c>
      <c r="AN344" s="29"/>
      <c r="AO344" s="29"/>
      <c r="AP344" s="29"/>
      <c r="AQ344" s="29"/>
      <c r="AR344" s="29"/>
      <c r="AS344" s="29"/>
      <c r="AT344" s="29"/>
      <c r="AU344" s="29"/>
      <c r="AV344" s="29"/>
      <c r="AW344" s="29"/>
      <c r="AX344" s="29"/>
      <c r="AY344" s="29"/>
    </row>
    <row r="345" spans="2:51">
      <c r="B345" s="46" t="s">
        <v>93</v>
      </c>
      <c r="C345" s="47">
        <f t="shared" si="21"/>
        <v>6.041666666666675</v>
      </c>
      <c r="D345" s="48">
        <v>2</v>
      </c>
      <c r="E345" s="49">
        <f t="shared" si="22"/>
        <v>146</v>
      </c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S345" s="46" t="s">
        <v>93</v>
      </c>
      <c r="T345" s="47">
        <f t="shared" si="23"/>
        <v>6.041666666666675</v>
      </c>
      <c r="U345" s="48">
        <v>2</v>
      </c>
      <c r="V345" s="49">
        <f t="shared" si="24"/>
        <v>146</v>
      </c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J345" s="46" t="s">
        <v>93</v>
      </c>
      <c r="AK345" s="47">
        <f t="shared" si="25"/>
        <v>6.041666666666675</v>
      </c>
      <c r="AL345" s="48">
        <v>2</v>
      </c>
      <c r="AM345" s="49">
        <f t="shared" si="26"/>
        <v>146</v>
      </c>
      <c r="AN345" s="29"/>
      <c r="AO345" s="29"/>
      <c r="AP345" s="29"/>
      <c r="AQ345" s="29"/>
      <c r="AR345" s="29"/>
      <c r="AS345" s="29"/>
      <c r="AT345" s="29"/>
      <c r="AU345" s="29"/>
      <c r="AV345" s="29"/>
      <c r="AW345" s="29"/>
      <c r="AX345" s="29"/>
      <c r="AY345" s="29"/>
    </row>
    <row r="346" spans="2:51">
      <c r="B346" s="46" t="s">
        <v>93</v>
      </c>
      <c r="C346" s="47">
        <f t="shared" si="21"/>
        <v>6.0833333333333419</v>
      </c>
      <c r="D346" s="48">
        <v>3</v>
      </c>
      <c r="E346" s="49">
        <f t="shared" si="22"/>
        <v>147</v>
      </c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S346" s="46" t="s">
        <v>93</v>
      </c>
      <c r="T346" s="47">
        <f t="shared" si="23"/>
        <v>6.0833333333333419</v>
      </c>
      <c r="U346" s="48">
        <v>3</v>
      </c>
      <c r="V346" s="49">
        <f t="shared" si="24"/>
        <v>147</v>
      </c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J346" s="46" t="s">
        <v>93</v>
      </c>
      <c r="AK346" s="47">
        <f t="shared" si="25"/>
        <v>6.0833333333333419</v>
      </c>
      <c r="AL346" s="48">
        <v>3</v>
      </c>
      <c r="AM346" s="49">
        <f t="shared" si="26"/>
        <v>147</v>
      </c>
      <c r="AN346" s="29"/>
      <c r="AO346" s="29"/>
      <c r="AP346" s="29"/>
      <c r="AQ346" s="29"/>
      <c r="AR346" s="29"/>
      <c r="AS346" s="29"/>
      <c r="AT346" s="29"/>
      <c r="AU346" s="29"/>
      <c r="AV346" s="29"/>
      <c r="AW346" s="29"/>
      <c r="AX346" s="29"/>
      <c r="AY346" s="29"/>
    </row>
    <row r="347" spans="2:51">
      <c r="B347" s="46" t="s">
        <v>93</v>
      </c>
      <c r="C347" s="47">
        <f t="shared" si="21"/>
        <v>6.1250000000000089</v>
      </c>
      <c r="D347" s="48">
        <v>4</v>
      </c>
      <c r="E347" s="49">
        <f t="shared" si="22"/>
        <v>148</v>
      </c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S347" s="46" t="s">
        <v>93</v>
      </c>
      <c r="T347" s="47">
        <f t="shared" si="23"/>
        <v>6.1250000000000089</v>
      </c>
      <c r="U347" s="48">
        <v>4</v>
      </c>
      <c r="V347" s="49">
        <f t="shared" si="24"/>
        <v>148</v>
      </c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J347" s="46" t="s">
        <v>93</v>
      </c>
      <c r="AK347" s="47">
        <f t="shared" si="25"/>
        <v>6.1250000000000089</v>
      </c>
      <c r="AL347" s="48">
        <v>4</v>
      </c>
      <c r="AM347" s="49">
        <f t="shared" si="26"/>
        <v>148</v>
      </c>
      <c r="AN347" s="29"/>
      <c r="AO347" s="29"/>
      <c r="AP347" s="29"/>
      <c r="AQ347" s="29"/>
      <c r="AR347" s="29"/>
      <c r="AS347" s="29"/>
      <c r="AT347" s="29"/>
      <c r="AU347" s="29"/>
      <c r="AV347" s="29"/>
      <c r="AW347" s="29"/>
      <c r="AX347" s="29"/>
      <c r="AY347" s="29"/>
    </row>
    <row r="348" spans="2:51">
      <c r="B348" s="46" t="s">
        <v>93</v>
      </c>
      <c r="C348" s="47">
        <f t="shared" si="21"/>
        <v>6.1666666666666758</v>
      </c>
      <c r="D348" s="48">
        <v>5</v>
      </c>
      <c r="E348" s="49">
        <f t="shared" si="22"/>
        <v>149</v>
      </c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S348" s="46" t="s">
        <v>93</v>
      </c>
      <c r="T348" s="47">
        <f t="shared" si="23"/>
        <v>6.1666666666666758</v>
      </c>
      <c r="U348" s="48">
        <v>5</v>
      </c>
      <c r="V348" s="49">
        <f t="shared" si="24"/>
        <v>149</v>
      </c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J348" s="46" t="s">
        <v>93</v>
      </c>
      <c r="AK348" s="47">
        <f t="shared" si="25"/>
        <v>6.1666666666666758</v>
      </c>
      <c r="AL348" s="48">
        <v>5</v>
      </c>
      <c r="AM348" s="49">
        <f t="shared" si="26"/>
        <v>149</v>
      </c>
      <c r="AN348" s="29"/>
      <c r="AO348" s="29"/>
      <c r="AP348" s="29"/>
      <c r="AQ348" s="29"/>
      <c r="AR348" s="29"/>
      <c r="AS348" s="29"/>
      <c r="AT348" s="29"/>
      <c r="AU348" s="29"/>
      <c r="AV348" s="29"/>
      <c r="AW348" s="29"/>
      <c r="AX348" s="29"/>
      <c r="AY348" s="29"/>
    </row>
    <row r="349" spans="2:51">
      <c r="B349" s="46" t="s">
        <v>93</v>
      </c>
      <c r="C349" s="47">
        <f t="shared" si="21"/>
        <v>6.2083333333333428</v>
      </c>
      <c r="D349" s="48">
        <v>6</v>
      </c>
      <c r="E349" s="49">
        <f t="shared" si="22"/>
        <v>150</v>
      </c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S349" s="46" t="s">
        <v>93</v>
      </c>
      <c r="T349" s="47">
        <f t="shared" si="23"/>
        <v>6.2083333333333428</v>
      </c>
      <c r="U349" s="48">
        <v>6</v>
      </c>
      <c r="V349" s="49">
        <f t="shared" si="24"/>
        <v>150</v>
      </c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J349" s="46" t="s">
        <v>93</v>
      </c>
      <c r="AK349" s="47">
        <f t="shared" si="25"/>
        <v>6.2083333333333428</v>
      </c>
      <c r="AL349" s="48">
        <v>6</v>
      </c>
      <c r="AM349" s="49">
        <f t="shared" si="26"/>
        <v>150</v>
      </c>
      <c r="AN349" s="29"/>
      <c r="AO349" s="29"/>
      <c r="AP349" s="29"/>
      <c r="AQ349" s="29"/>
      <c r="AR349" s="29"/>
      <c r="AS349" s="29"/>
      <c r="AT349" s="29"/>
      <c r="AU349" s="29"/>
      <c r="AV349" s="29"/>
      <c r="AW349" s="29"/>
      <c r="AX349" s="29"/>
      <c r="AY349" s="29"/>
    </row>
    <row r="350" spans="2:51">
      <c r="B350" s="46" t="s">
        <v>93</v>
      </c>
      <c r="C350" s="47">
        <f t="shared" si="21"/>
        <v>6.2500000000000098</v>
      </c>
      <c r="D350" s="48">
        <v>7</v>
      </c>
      <c r="E350" s="49">
        <f t="shared" si="22"/>
        <v>151</v>
      </c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S350" s="46" t="s">
        <v>93</v>
      </c>
      <c r="T350" s="47">
        <f t="shared" si="23"/>
        <v>6.2500000000000098</v>
      </c>
      <c r="U350" s="48">
        <v>7</v>
      </c>
      <c r="V350" s="49">
        <f t="shared" si="24"/>
        <v>151</v>
      </c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J350" s="46" t="s">
        <v>93</v>
      </c>
      <c r="AK350" s="47">
        <f t="shared" si="25"/>
        <v>6.2500000000000098</v>
      </c>
      <c r="AL350" s="48">
        <v>7</v>
      </c>
      <c r="AM350" s="49">
        <f t="shared" si="26"/>
        <v>151</v>
      </c>
      <c r="AN350" s="29"/>
      <c r="AO350" s="29"/>
      <c r="AP350" s="29"/>
      <c r="AQ350" s="29"/>
      <c r="AR350" s="29"/>
      <c r="AS350" s="29"/>
      <c r="AT350" s="29"/>
      <c r="AU350" s="29"/>
      <c r="AV350" s="29"/>
      <c r="AW350" s="29"/>
      <c r="AX350" s="29"/>
      <c r="AY350" s="29"/>
    </row>
    <row r="351" spans="2:51">
      <c r="B351" s="46" t="s">
        <v>93</v>
      </c>
      <c r="C351" s="47">
        <f t="shared" si="21"/>
        <v>6.2916666666666767</v>
      </c>
      <c r="D351" s="48">
        <v>8</v>
      </c>
      <c r="E351" s="49">
        <f t="shared" si="22"/>
        <v>152</v>
      </c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S351" s="46" t="s">
        <v>93</v>
      </c>
      <c r="T351" s="47">
        <f t="shared" si="23"/>
        <v>6.2916666666666767</v>
      </c>
      <c r="U351" s="48">
        <v>8</v>
      </c>
      <c r="V351" s="49">
        <f t="shared" si="24"/>
        <v>152</v>
      </c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J351" s="46" t="s">
        <v>93</v>
      </c>
      <c r="AK351" s="47">
        <f t="shared" si="25"/>
        <v>6.2916666666666767</v>
      </c>
      <c r="AL351" s="48">
        <v>8</v>
      </c>
      <c r="AM351" s="49">
        <f t="shared" si="26"/>
        <v>152</v>
      </c>
      <c r="AN351" s="29"/>
      <c r="AO351" s="29"/>
      <c r="AP351" s="29"/>
      <c r="AQ351" s="29"/>
      <c r="AR351" s="29"/>
      <c r="AS351" s="29"/>
      <c r="AT351" s="29"/>
      <c r="AU351" s="29"/>
      <c r="AV351" s="29"/>
      <c r="AW351" s="29"/>
      <c r="AX351" s="29"/>
      <c r="AY351" s="29"/>
    </row>
    <row r="352" spans="2:51">
      <c r="B352" s="46" t="s">
        <v>93</v>
      </c>
      <c r="C352" s="47">
        <f t="shared" si="21"/>
        <v>6.3333333333333437</v>
      </c>
      <c r="D352" s="48">
        <v>9</v>
      </c>
      <c r="E352" s="49">
        <f t="shared" si="22"/>
        <v>153</v>
      </c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S352" s="46" t="s">
        <v>93</v>
      </c>
      <c r="T352" s="47">
        <f t="shared" si="23"/>
        <v>6.3333333333333437</v>
      </c>
      <c r="U352" s="48">
        <v>9</v>
      </c>
      <c r="V352" s="49">
        <f t="shared" si="24"/>
        <v>153</v>
      </c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J352" s="46" t="s">
        <v>93</v>
      </c>
      <c r="AK352" s="47">
        <f t="shared" si="25"/>
        <v>6.3333333333333437</v>
      </c>
      <c r="AL352" s="48">
        <v>9</v>
      </c>
      <c r="AM352" s="49">
        <f t="shared" si="26"/>
        <v>153</v>
      </c>
      <c r="AN352" s="29"/>
      <c r="AO352" s="29"/>
      <c r="AP352" s="29"/>
      <c r="AQ352" s="29"/>
      <c r="AR352" s="29"/>
      <c r="AS352" s="29"/>
      <c r="AT352" s="29"/>
      <c r="AU352" s="29"/>
      <c r="AV352" s="29"/>
      <c r="AW352" s="29"/>
      <c r="AX352" s="29"/>
      <c r="AY352" s="29"/>
    </row>
    <row r="353" spans="2:51">
      <c r="B353" s="46" t="s">
        <v>93</v>
      </c>
      <c r="C353" s="47">
        <f t="shared" si="21"/>
        <v>6.3750000000000107</v>
      </c>
      <c r="D353" s="48">
        <v>10</v>
      </c>
      <c r="E353" s="49">
        <f t="shared" si="22"/>
        <v>154</v>
      </c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S353" s="46" t="s">
        <v>93</v>
      </c>
      <c r="T353" s="47">
        <f t="shared" si="23"/>
        <v>6.3750000000000107</v>
      </c>
      <c r="U353" s="48">
        <v>10</v>
      </c>
      <c r="V353" s="49">
        <f t="shared" si="24"/>
        <v>154</v>
      </c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J353" s="46" t="s">
        <v>93</v>
      </c>
      <c r="AK353" s="47">
        <f t="shared" si="25"/>
        <v>6.3750000000000107</v>
      </c>
      <c r="AL353" s="48">
        <v>10</v>
      </c>
      <c r="AM353" s="49">
        <f t="shared" si="26"/>
        <v>154</v>
      </c>
      <c r="AN353" s="29"/>
      <c r="AO353" s="29"/>
      <c r="AP353" s="29"/>
      <c r="AQ353" s="29"/>
      <c r="AR353" s="29"/>
      <c r="AS353" s="29"/>
      <c r="AT353" s="29"/>
      <c r="AU353" s="29"/>
      <c r="AV353" s="29"/>
      <c r="AW353" s="29"/>
      <c r="AX353" s="29"/>
      <c r="AY353" s="29"/>
    </row>
    <row r="354" spans="2:51">
      <c r="B354" s="46" t="s">
        <v>93</v>
      </c>
      <c r="C354" s="47">
        <f t="shared" si="21"/>
        <v>6.4166666666666776</v>
      </c>
      <c r="D354" s="48">
        <v>11</v>
      </c>
      <c r="E354" s="49">
        <f t="shared" si="22"/>
        <v>155</v>
      </c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S354" s="46" t="s">
        <v>93</v>
      </c>
      <c r="T354" s="47">
        <f t="shared" si="23"/>
        <v>6.4166666666666776</v>
      </c>
      <c r="U354" s="48">
        <v>11</v>
      </c>
      <c r="V354" s="49">
        <f t="shared" si="24"/>
        <v>155</v>
      </c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J354" s="46" t="s">
        <v>93</v>
      </c>
      <c r="AK354" s="47">
        <f t="shared" si="25"/>
        <v>6.4166666666666776</v>
      </c>
      <c r="AL354" s="48">
        <v>11</v>
      </c>
      <c r="AM354" s="49">
        <f t="shared" si="26"/>
        <v>155</v>
      </c>
      <c r="AN354" s="29"/>
      <c r="AO354" s="29"/>
      <c r="AP354" s="29"/>
      <c r="AQ354" s="29"/>
      <c r="AR354" s="29"/>
      <c r="AS354" s="29"/>
      <c r="AT354" s="29"/>
      <c r="AU354" s="29"/>
      <c r="AV354" s="29"/>
      <c r="AW354" s="29"/>
      <c r="AX354" s="29"/>
      <c r="AY354" s="29"/>
    </row>
    <row r="355" spans="2:51">
      <c r="B355" s="46" t="s">
        <v>93</v>
      </c>
      <c r="C355" s="47">
        <f t="shared" si="21"/>
        <v>6.4583333333333446</v>
      </c>
      <c r="D355" s="48">
        <v>12</v>
      </c>
      <c r="E355" s="49">
        <f t="shared" si="22"/>
        <v>156</v>
      </c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S355" s="46" t="s">
        <v>93</v>
      </c>
      <c r="T355" s="47">
        <f t="shared" si="23"/>
        <v>6.4583333333333446</v>
      </c>
      <c r="U355" s="48">
        <v>12</v>
      </c>
      <c r="V355" s="49">
        <f t="shared" si="24"/>
        <v>156</v>
      </c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J355" s="46" t="s">
        <v>93</v>
      </c>
      <c r="AK355" s="47">
        <f t="shared" si="25"/>
        <v>6.4583333333333446</v>
      </c>
      <c r="AL355" s="48">
        <v>12</v>
      </c>
      <c r="AM355" s="49">
        <f t="shared" si="26"/>
        <v>156</v>
      </c>
      <c r="AN355" s="29"/>
      <c r="AO355" s="29"/>
      <c r="AP355" s="29"/>
      <c r="AQ355" s="29"/>
      <c r="AR355" s="29"/>
      <c r="AS355" s="29"/>
      <c r="AT355" s="29"/>
      <c r="AU355" s="29"/>
      <c r="AV355" s="29"/>
      <c r="AW355" s="29"/>
      <c r="AX355" s="29"/>
      <c r="AY355" s="29"/>
    </row>
    <row r="356" spans="2:51">
      <c r="B356" s="46" t="s">
        <v>93</v>
      </c>
      <c r="C356" s="47">
        <f t="shared" si="21"/>
        <v>6.5000000000000115</v>
      </c>
      <c r="D356" s="48">
        <v>13</v>
      </c>
      <c r="E356" s="49">
        <f t="shared" si="22"/>
        <v>157</v>
      </c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S356" s="46" t="s">
        <v>93</v>
      </c>
      <c r="T356" s="47">
        <f t="shared" si="23"/>
        <v>6.5000000000000115</v>
      </c>
      <c r="U356" s="48">
        <v>13</v>
      </c>
      <c r="V356" s="49">
        <f t="shared" si="24"/>
        <v>157</v>
      </c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J356" s="46" t="s">
        <v>93</v>
      </c>
      <c r="AK356" s="47">
        <f t="shared" si="25"/>
        <v>6.5000000000000115</v>
      </c>
      <c r="AL356" s="48">
        <v>13</v>
      </c>
      <c r="AM356" s="49">
        <f t="shared" si="26"/>
        <v>157</v>
      </c>
      <c r="AN356" s="29"/>
      <c r="AO356" s="29"/>
      <c r="AP356" s="29"/>
      <c r="AQ356" s="29"/>
      <c r="AR356" s="29"/>
      <c r="AS356" s="29"/>
      <c r="AT356" s="29"/>
      <c r="AU356" s="29"/>
      <c r="AV356" s="29"/>
      <c r="AW356" s="29"/>
      <c r="AX356" s="29"/>
      <c r="AY356" s="29"/>
    </row>
    <row r="357" spans="2:51">
      <c r="B357" s="46" t="s">
        <v>93</v>
      </c>
      <c r="C357" s="47">
        <f t="shared" si="21"/>
        <v>6.5416666666666785</v>
      </c>
      <c r="D357" s="48">
        <v>14</v>
      </c>
      <c r="E357" s="49">
        <f t="shared" si="22"/>
        <v>158</v>
      </c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S357" s="46" t="s">
        <v>93</v>
      </c>
      <c r="T357" s="47">
        <f t="shared" si="23"/>
        <v>6.5416666666666785</v>
      </c>
      <c r="U357" s="48">
        <v>14</v>
      </c>
      <c r="V357" s="49">
        <f t="shared" si="24"/>
        <v>158</v>
      </c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J357" s="46" t="s">
        <v>93</v>
      </c>
      <c r="AK357" s="47">
        <f t="shared" si="25"/>
        <v>6.5416666666666785</v>
      </c>
      <c r="AL357" s="48">
        <v>14</v>
      </c>
      <c r="AM357" s="49">
        <f t="shared" si="26"/>
        <v>158</v>
      </c>
      <c r="AN357" s="29"/>
      <c r="AO357" s="29"/>
      <c r="AP357" s="29"/>
      <c r="AQ357" s="29"/>
      <c r="AR357" s="29"/>
      <c r="AS357" s="29"/>
      <c r="AT357" s="29"/>
      <c r="AU357" s="29"/>
      <c r="AV357" s="29"/>
      <c r="AW357" s="29"/>
      <c r="AX357" s="29"/>
      <c r="AY357" s="29"/>
    </row>
    <row r="358" spans="2:51">
      <c r="B358" s="46" t="s">
        <v>93</v>
      </c>
      <c r="C358" s="47">
        <f t="shared" si="21"/>
        <v>6.5833333333333455</v>
      </c>
      <c r="D358" s="48">
        <v>15</v>
      </c>
      <c r="E358" s="49">
        <f t="shared" si="22"/>
        <v>159</v>
      </c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S358" s="46" t="s">
        <v>93</v>
      </c>
      <c r="T358" s="47">
        <f t="shared" si="23"/>
        <v>6.5833333333333455</v>
      </c>
      <c r="U358" s="48">
        <v>15</v>
      </c>
      <c r="V358" s="49">
        <f t="shared" si="24"/>
        <v>159</v>
      </c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J358" s="46" t="s">
        <v>93</v>
      </c>
      <c r="AK358" s="47">
        <f t="shared" si="25"/>
        <v>6.5833333333333455</v>
      </c>
      <c r="AL358" s="48">
        <v>15</v>
      </c>
      <c r="AM358" s="49">
        <f t="shared" si="26"/>
        <v>159</v>
      </c>
      <c r="AN358" s="29"/>
      <c r="AO358" s="29"/>
      <c r="AP358" s="29"/>
      <c r="AQ358" s="29"/>
      <c r="AR358" s="29"/>
      <c r="AS358" s="29"/>
      <c r="AT358" s="29"/>
      <c r="AU358" s="29"/>
      <c r="AV358" s="29"/>
      <c r="AW358" s="29"/>
      <c r="AX358" s="29"/>
      <c r="AY358" s="29"/>
    </row>
    <row r="359" spans="2:51">
      <c r="B359" s="46" t="s">
        <v>93</v>
      </c>
      <c r="C359" s="47">
        <f t="shared" si="21"/>
        <v>6.6250000000000124</v>
      </c>
      <c r="D359" s="48">
        <v>16</v>
      </c>
      <c r="E359" s="49">
        <f t="shared" si="22"/>
        <v>160</v>
      </c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S359" s="46" t="s">
        <v>93</v>
      </c>
      <c r="T359" s="47">
        <f t="shared" si="23"/>
        <v>6.6250000000000124</v>
      </c>
      <c r="U359" s="48">
        <v>16</v>
      </c>
      <c r="V359" s="49">
        <f t="shared" si="24"/>
        <v>160</v>
      </c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J359" s="46" t="s">
        <v>93</v>
      </c>
      <c r="AK359" s="47">
        <f t="shared" si="25"/>
        <v>6.6250000000000124</v>
      </c>
      <c r="AL359" s="48">
        <v>16</v>
      </c>
      <c r="AM359" s="49">
        <f t="shared" si="26"/>
        <v>160</v>
      </c>
      <c r="AN359" s="29"/>
      <c r="AO359" s="29"/>
      <c r="AP359" s="29"/>
      <c r="AQ359" s="29"/>
      <c r="AR359" s="29"/>
      <c r="AS359" s="29"/>
      <c r="AT359" s="29"/>
      <c r="AU359" s="29"/>
      <c r="AV359" s="29"/>
      <c r="AW359" s="29"/>
      <c r="AX359" s="29"/>
      <c r="AY359" s="29"/>
    </row>
    <row r="360" spans="2:51">
      <c r="B360" s="46" t="s">
        <v>93</v>
      </c>
      <c r="C360" s="47">
        <f t="shared" si="21"/>
        <v>6.6666666666666794</v>
      </c>
      <c r="D360" s="48">
        <v>17</v>
      </c>
      <c r="E360" s="49">
        <f t="shared" si="22"/>
        <v>161</v>
      </c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S360" s="46" t="s">
        <v>93</v>
      </c>
      <c r="T360" s="47">
        <f t="shared" si="23"/>
        <v>6.6666666666666794</v>
      </c>
      <c r="U360" s="48">
        <v>17</v>
      </c>
      <c r="V360" s="49">
        <f t="shared" si="24"/>
        <v>161</v>
      </c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J360" s="46" t="s">
        <v>93</v>
      </c>
      <c r="AK360" s="47">
        <f t="shared" si="25"/>
        <v>6.6666666666666794</v>
      </c>
      <c r="AL360" s="48">
        <v>17</v>
      </c>
      <c r="AM360" s="49">
        <f t="shared" si="26"/>
        <v>161</v>
      </c>
      <c r="AN360" s="29"/>
      <c r="AO360" s="29"/>
      <c r="AP360" s="29"/>
      <c r="AQ360" s="29"/>
      <c r="AR360" s="29"/>
      <c r="AS360" s="29"/>
      <c r="AT360" s="29"/>
      <c r="AU360" s="29"/>
      <c r="AV360" s="29"/>
      <c r="AW360" s="29"/>
      <c r="AX360" s="29"/>
      <c r="AY360" s="29"/>
    </row>
    <row r="361" spans="2:51">
      <c r="B361" s="46" t="s">
        <v>93</v>
      </c>
      <c r="C361" s="47">
        <f t="shared" si="21"/>
        <v>6.7083333333333464</v>
      </c>
      <c r="D361" s="48">
        <v>18</v>
      </c>
      <c r="E361" s="49">
        <f t="shared" si="22"/>
        <v>162</v>
      </c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S361" s="46" t="s">
        <v>93</v>
      </c>
      <c r="T361" s="47">
        <f t="shared" si="23"/>
        <v>6.7083333333333464</v>
      </c>
      <c r="U361" s="48">
        <v>18</v>
      </c>
      <c r="V361" s="49">
        <f t="shared" si="24"/>
        <v>162</v>
      </c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J361" s="46" t="s">
        <v>93</v>
      </c>
      <c r="AK361" s="47">
        <f t="shared" si="25"/>
        <v>6.7083333333333464</v>
      </c>
      <c r="AL361" s="48">
        <v>18</v>
      </c>
      <c r="AM361" s="49">
        <f t="shared" si="26"/>
        <v>162</v>
      </c>
      <c r="AN361" s="29"/>
      <c r="AO361" s="29"/>
      <c r="AP361" s="29"/>
      <c r="AQ361" s="29"/>
      <c r="AR361" s="29"/>
      <c r="AS361" s="29"/>
      <c r="AT361" s="29"/>
      <c r="AU361" s="29"/>
      <c r="AV361" s="29"/>
      <c r="AW361" s="29"/>
      <c r="AX361" s="29"/>
      <c r="AY361" s="29"/>
    </row>
    <row r="362" spans="2:51">
      <c r="B362" s="46" t="s">
        <v>93</v>
      </c>
      <c r="C362" s="47">
        <f t="shared" si="21"/>
        <v>6.7500000000000133</v>
      </c>
      <c r="D362" s="48">
        <v>19</v>
      </c>
      <c r="E362" s="49">
        <f t="shared" si="22"/>
        <v>163</v>
      </c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S362" s="46" t="s">
        <v>93</v>
      </c>
      <c r="T362" s="47">
        <f t="shared" si="23"/>
        <v>6.7500000000000133</v>
      </c>
      <c r="U362" s="48">
        <v>19</v>
      </c>
      <c r="V362" s="49">
        <f t="shared" si="24"/>
        <v>163</v>
      </c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J362" s="46" t="s">
        <v>93</v>
      </c>
      <c r="AK362" s="47">
        <f t="shared" si="25"/>
        <v>6.7500000000000133</v>
      </c>
      <c r="AL362" s="48">
        <v>19</v>
      </c>
      <c r="AM362" s="49">
        <f t="shared" si="26"/>
        <v>163</v>
      </c>
      <c r="AN362" s="29"/>
      <c r="AO362" s="29"/>
      <c r="AP362" s="29"/>
      <c r="AQ362" s="29"/>
      <c r="AR362" s="29"/>
      <c r="AS362" s="29"/>
      <c r="AT362" s="29"/>
      <c r="AU362" s="29"/>
      <c r="AV362" s="29"/>
      <c r="AW362" s="29"/>
      <c r="AX362" s="29"/>
      <c r="AY362" s="29"/>
    </row>
    <row r="363" spans="2:51">
      <c r="B363" s="46" t="s">
        <v>93</v>
      </c>
      <c r="C363" s="47">
        <f t="shared" si="21"/>
        <v>6.7916666666666803</v>
      </c>
      <c r="D363" s="48">
        <v>20</v>
      </c>
      <c r="E363" s="49">
        <f t="shared" si="22"/>
        <v>164</v>
      </c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S363" s="46" t="s">
        <v>93</v>
      </c>
      <c r="T363" s="47">
        <f t="shared" si="23"/>
        <v>6.7916666666666803</v>
      </c>
      <c r="U363" s="48">
        <v>20</v>
      </c>
      <c r="V363" s="49">
        <f t="shared" si="24"/>
        <v>164</v>
      </c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J363" s="46" t="s">
        <v>93</v>
      </c>
      <c r="AK363" s="47">
        <f t="shared" si="25"/>
        <v>6.7916666666666803</v>
      </c>
      <c r="AL363" s="48">
        <v>20</v>
      </c>
      <c r="AM363" s="49">
        <f t="shared" si="26"/>
        <v>164</v>
      </c>
      <c r="AN363" s="29"/>
      <c r="AO363" s="29"/>
      <c r="AP363" s="29"/>
      <c r="AQ363" s="29"/>
      <c r="AR363" s="29"/>
      <c r="AS363" s="29"/>
      <c r="AT363" s="29"/>
      <c r="AU363" s="29"/>
      <c r="AV363" s="29"/>
      <c r="AW363" s="29"/>
      <c r="AX363" s="29"/>
      <c r="AY363" s="29"/>
    </row>
    <row r="364" spans="2:51">
      <c r="B364" s="46" t="s">
        <v>93</v>
      </c>
      <c r="C364" s="47">
        <f t="shared" si="21"/>
        <v>6.8333333333333472</v>
      </c>
      <c r="D364" s="48">
        <v>21</v>
      </c>
      <c r="E364" s="49">
        <f t="shared" si="22"/>
        <v>165</v>
      </c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S364" s="46" t="s">
        <v>93</v>
      </c>
      <c r="T364" s="47">
        <f t="shared" si="23"/>
        <v>6.8333333333333472</v>
      </c>
      <c r="U364" s="48">
        <v>21</v>
      </c>
      <c r="V364" s="49">
        <f t="shared" si="24"/>
        <v>165</v>
      </c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J364" s="46" t="s">
        <v>93</v>
      </c>
      <c r="AK364" s="47">
        <f t="shared" si="25"/>
        <v>6.8333333333333472</v>
      </c>
      <c r="AL364" s="48">
        <v>21</v>
      </c>
      <c r="AM364" s="49">
        <f t="shared" si="26"/>
        <v>165</v>
      </c>
      <c r="AN364" s="29"/>
      <c r="AO364" s="29"/>
      <c r="AP364" s="29"/>
      <c r="AQ364" s="29"/>
      <c r="AR364" s="29"/>
      <c r="AS364" s="29"/>
      <c r="AT364" s="29"/>
      <c r="AU364" s="29"/>
      <c r="AV364" s="29"/>
      <c r="AW364" s="29"/>
      <c r="AX364" s="29"/>
      <c r="AY364" s="29"/>
    </row>
    <row r="365" spans="2:51">
      <c r="B365" s="46" t="s">
        <v>93</v>
      </c>
      <c r="C365" s="47">
        <f t="shared" si="21"/>
        <v>6.8750000000000142</v>
      </c>
      <c r="D365" s="48">
        <v>22</v>
      </c>
      <c r="E365" s="49">
        <f t="shared" si="22"/>
        <v>166</v>
      </c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S365" s="46" t="s">
        <v>93</v>
      </c>
      <c r="T365" s="47">
        <f t="shared" si="23"/>
        <v>6.8750000000000142</v>
      </c>
      <c r="U365" s="48">
        <v>22</v>
      </c>
      <c r="V365" s="49">
        <f t="shared" si="24"/>
        <v>166</v>
      </c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J365" s="46" t="s">
        <v>93</v>
      </c>
      <c r="AK365" s="47">
        <f t="shared" si="25"/>
        <v>6.8750000000000142</v>
      </c>
      <c r="AL365" s="48">
        <v>22</v>
      </c>
      <c r="AM365" s="49">
        <f t="shared" si="26"/>
        <v>166</v>
      </c>
      <c r="AN365" s="29"/>
      <c r="AO365" s="29"/>
      <c r="AP365" s="29"/>
      <c r="AQ365" s="29"/>
      <c r="AR365" s="29"/>
      <c r="AS365" s="29"/>
      <c r="AT365" s="29"/>
      <c r="AU365" s="29"/>
      <c r="AV365" s="29"/>
      <c r="AW365" s="29"/>
      <c r="AX365" s="29"/>
      <c r="AY365" s="29"/>
    </row>
    <row r="366" spans="2:51">
      <c r="B366" s="46" t="s">
        <v>93</v>
      </c>
      <c r="C366" s="47">
        <f t="shared" si="21"/>
        <v>6.9166666666666812</v>
      </c>
      <c r="D366" s="48">
        <v>23</v>
      </c>
      <c r="E366" s="49">
        <f t="shared" si="22"/>
        <v>167</v>
      </c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S366" s="46" t="s">
        <v>93</v>
      </c>
      <c r="T366" s="47">
        <f t="shared" si="23"/>
        <v>6.9166666666666812</v>
      </c>
      <c r="U366" s="48">
        <v>23</v>
      </c>
      <c r="V366" s="49">
        <f t="shared" si="24"/>
        <v>167</v>
      </c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J366" s="46" t="s">
        <v>93</v>
      </c>
      <c r="AK366" s="47">
        <f t="shared" si="25"/>
        <v>6.9166666666666812</v>
      </c>
      <c r="AL366" s="48">
        <v>23</v>
      </c>
      <c r="AM366" s="49">
        <f t="shared" si="26"/>
        <v>167</v>
      </c>
      <c r="AN366" s="29"/>
      <c r="AO366" s="29"/>
      <c r="AP366" s="29"/>
      <c r="AQ366" s="29"/>
      <c r="AR366" s="29"/>
      <c r="AS366" s="29"/>
      <c r="AT366" s="29"/>
      <c r="AU366" s="29"/>
      <c r="AV366" s="29"/>
      <c r="AW366" s="29"/>
      <c r="AX366" s="29"/>
      <c r="AY366" s="29"/>
    </row>
    <row r="367" spans="2:51">
      <c r="B367" s="46" t="s">
        <v>93</v>
      </c>
      <c r="C367" s="47">
        <f t="shared" si="21"/>
        <v>6.9583333333333481</v>
      </c>
      <c r="D367" s="48">
        <v>24</v>
      </c>
      <c r="E367" s="49">
        <f t="shared" si="22"/>
        <v>168</v>
      </c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S367" s="46" t="s">
        <v>93</v>
      </c>
      <c r="T367" s="47">
        <f t="shared" si="23"/>
        <v>6.9583333333333481</v>
      </c>
      <c r="U367" s="48">
        <v>24</v>
      </c>
      <c r="V367" s="49">
        <f t="shared" si="24"/>
        <v>168</v>
      </c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J367" s="46" t="s">
        <v>93</v>
      </c>
      <c r="AK367" s="47">
        <f t="shared" si="25"/>
        <v>6.9583333333333481</v>
      </c>
      <c r="AL367" s="48">
        <v>24</v>
      </c>
      <c r="AM367" s="49">
        <f t="shared" si="26"/>
        <v>168</v>
      </c>
      <c r="AN367" s="29"/>
      <c r="AO367" s="29"/>
      <c r="AP367" s="29"/>
      <c r="AQ367" s="29"/>
      <c r="AR367" s="29"/>
      <c r="AS367" s="29"/>
      <c r="AT367" s="29"/>
      <c r="AU367" s="29"/>
      <c r="AV367" s="29"/>
      <c r="AW367" s="29"/>
      <c r="AX367" s="29"/>
      <c r="AY367" s="29"/>
    </row>
    <row r="368" spans="2:51">
      <c r="B368" s="35"/>
      <c r="C368" s="36"/>
      <c r="D368" s="37"/>
      <c r="E368" s="38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S368" s="35"/>
      <c r="T368" s="36"/>
      <c r="U368" s="37"/>
      <c r="V368" s="38"/>
      <c r="W368" s="39"/>
      <c r="X368" s="39"/>
      <c r="Y368" s="39"/>
      <c r="Z368" s="39"/>
      <c r="AA368" s="39"/>
      <c r="AB368" s="39"/>
      <c r="AC368" s="39"/>
      <c r="AD368" s="39"/>
      <c r="AE368" s="39"/>
      <c r="AF368" s="39"/>
      <c r="AG368" s="39"/>
      <c r="AH368" s="39"/>
      <c r="AJ368" s="35"/>
      <c r="AK368" s="36"/>
      <c r="AL368" s="37"/>
      <c r="AM368" s="38"/>
      <c r="AN368" s="39"/>
      <c r="AO368" s="39"/>
      <c r="AP368" s="39"/>
      <c r="AQ368" s="39"/>
      <c r="AR368" s="39"/>
      <c r="AS368" s="39"/>
      <c r="AT368" s="39"/>
      <c r="AU368" s="39"/>
      <c r="AV368" s="39"/>
      <c r="AW368" s="39"/>
      <c r="AX368" s="39"/>
      <c r="AY368" s="39"/>
    </row>
    <row r="369" spans="2:51">
      <c r="B369" s="35"/>
      <c r="C369" s="36"/>
      <c r="D369" s="37"/>
      <c r="E369" s="40" t="s">
        <v>95</v>
      </c>
      <c r="F369" s="31">
        <f>SUM(F200:F367)</f>
        <v>0</v>
      </c>
      <c r="G369" s="31">
        <f t="shared" ref="G369:Q369" si="27">SUM(G200:G367)</f>
        <v>0</v>
      </c>
      <c r="H369" s="31">
        <f t="shared" si="27"/>
        <v>0</v>
      </c>
      <c r="I369" s="31">
        <f t="shared" si="27"/>
        <v>0</v>
      </c>
      <c r="J369" s="31">
        <f t="shared" si="27"/>
        <v>0</v>
      </c>
      <c r="K369" s="31">
        <f t="shared" si="27"/>
        <v>0</v>
      </c>
      <c r="L369" s="31">
        <f t="shared" si="27"/>
        <v>0</v>
      </c>
      <c r="M369" s="31">
        <f t="shared" si="27"/>
        <v>0</v>
      </c>
      <c r="N369" s="31">
        <f t="shared" si="27"/>
        <v>0</v>
      </c>
      <c r="O369" s="31">
        <f t="shared" si="27"/>
        <v>0</v>
      </c>
      <c r="P369" s="31">
        <f t="shared" si="27"/>
        <v>0</v>
      </c>
      <c r="Q369" s="31">
        <f t="shared" si="27"/>
        <v>0</v>
      </c>
      <c r="S369" s="35"/>
      <c r="T369" s="36"/>
      <c r="U369" s="37"/>
      <c r="V369" s="40" t="s">
        <v>95</v>
      </c>
      <c r="W369" s="31">
        <f>SUM(W200:W367)</f>
        <v>0</v>
      </c>
      <c r="X369" s="31">
        <f t="shared" ref="X369:AH369" si="28">SUM(X200:X367)</f>
        <v>0</v>
      </c>
      <c r="Y369" s="31">
        <f t="shared" si="28"/>
        <v>0</v>
      </c>
      <c r="Z369" s="31">
        <f t="shared" si="28"/>
        <v>0</v>
      </c>
      <c r="AA369" s="31">
        <f t="shared" si="28"/>
        <v>0</v>
      </c>
      <c r="AB369" s="31">
        <f t="shared" si="28"/>
        <v>0</v>
      </c>
      <c r="AC369" s="31">
        <f t="shared" si="28"/>
        <v>0</v>
      </c>
      <c r="AD369" s="31">
        <f t="shared" si="28"/>
        <v>0</v>
      </c>
      <c r="AE369" s="31">
        <f t="shared" si="28"/>
        <v>0</v>
      </c>
      <c r="AF369" s="31">
        <f t="shared" si="28"/>
        <v>0</v>
      </c>
      <c r="AG369" s="31">
        <f t="shared" si="28"/>
        <v>0</v>
      </c>
      <c r="AH369" s="31">
        <f t="shared" si="28"/>
        <v>0</v>
      </c>
      <c r="AJ369" s="35"/>
      <c r="AK369" s="36"/>
      <c r="AL369" s="37"/>
      <c r="AM369" s="40" t="s">
        <v>95</v>
      </c>
      <c r="AN369" s="31">
        <f>SUM(AN200:AN367)</f>
        <v>0</v>
      </c>
      <c r="AO369" s="31">
        <f t="shared" ref="AO369:AY369" si="29">SUM(AO200:AO367)</f>
        <v>0</v>
      </c>
      <c r="AP369" s="31">
        <f t="shared" si="29"/>
        <v>0</v>
      </c>
      <c r="AQ369" s="31">
        <f t="shared" si="29"/>
        <v>0</v>
      </c>
      <c r="AR369" s="31">
        <f t="shared" si="29"/>
        <v>0</v>
      </c>
      <c r="AS369" s="31">
        <f t="shared" si="29"/>
        <v>0</v>
      </c>
      <c r="AT369" s="31">
        <f t="shared" si="29"/>
        <v>0</v>
      </c>
      <c r="AU369" s="31">
        <f t="shared" si="29"/>
        <v>0</v>
      </c>
      <c r="AV369" s="31">
        <f t="shared" si="29"/>
        <v>0</v>
      </c>
      <c r="AW369" s="31">
        <f t="shared" si="29"/>
        <v>0</v>
      </c>
      <c r="AX369" s="31">
        <f t="shared" si="29"/>
        <v>0</v>
      </c>
      <c r="AY369" s="31">
        <f t="shared" si="29"/>
        <v>0</v>
      </c>
    </row>
    <row r="370" spans="2:51">
      <c r="B370" s="33"/>
      <c r="C370" s="34"/>
      <c r="D370" s="34"/>
      <c r="E370" s="41" t="s">
        <v>96</v>
      </c>
      <c r="F370" s="31">
        <f>F369*(52.1428571/12)</f>
        <v>0</v>
      </c>
      <c r="G370" s="31">
        <f t="shared" ref="G370:Q370" si="30">G369*(52.1428571/12)</f>
        <v>0</v>
      </c>
      <c r="H370" s="31">
        <f t="shared" si="30"/>
        <v>0</v>
      </c>
      <c r="I370" s="31">
        <f t="shared" si="30"/>
        <v>0</v>
      </c>
      <c r="J370" s="31">
        <f t="shared" si="30"/>
        <v>0</v>
      </c>
      <c r="K370" s="31">
        <f t="shared" si="30"/>
        <v>0</v>
      </c>
      <c r="L370" s="31">
        <f t="shared" si="30"/>
        <v>0</v>
      </c>
      <c r="M370" s="31">
        <f t="shared" si="30"/>
        <v>0</v>
      </c>
      <c r="N370" s="31">
        <f t="shared" si="30"/>
        <v>0</v>
      </c>
      <c r="O370" s="31">
        <f t="shared" si="30"/>
        <v>0</v>
      </c>
      <c r="P370" s="31">
        <f t="shared" si="30"/>
        <v>0</v>
      </c>
      <c r="Q370" s="31">
        <f t="shared" si="30"/>
        <v>0</v>
      </c>
      <c r="S370" s="33"/>
      <c r="T370" s="34"/>
      <c r="U370" s="34"/>
      <c r="V370" s="41" t="s">
        <v>96</v>
      </c>
      <c r="W370" s="31">
        <f>W369*(52.1428571/12)</f>
        <v>0</v>
      </c>
      <c r="X370" s="31">
        <f t="shared" ref="X370:AH370" si="31">X369*(52.1428571/12)</f>
        <v>0</v>
      </c>
      <c r="Y370" s="31">
        <f t="shared" si="31"/>
        <v>0</v>
      </c>
      <c r="Z370" s="31">
        <f t="shared" si="31"/>
        <v>0</v>
      </c>
      <c r="AA370" s="31">
        <f t="shared" si="31"/>
        <v>0</v>
      </c>
      <c r="AB370" s="31">
        <f t="shared" si="31"/>
        <v>0</v>
      </c>
      <c r="AC370" s="31">
        <f t="shared" si="31"/>
        <v>0</v>
      </c>
      <c r="AD370" s="31">
        <f t="shared" si="31"/>
        <v>0</v>
      </c>
      <c r="AE370" s="31">
        <f t="shared" si="31"/>
        <v>0</v>
      </c>
      <c r="AF370" s="31">
        <f t="shared" si="31"/>
        <v>0</v>
      </c>
      <c r="AG370" s="31">
        <f t="shared" si="31"/>
        <v>0</v>
      </c>
      <c r="AH370" s="31">
        <f t="shared" si="31"/>
        <v>0</v>
      </c>
      <c r="AJ370" s="33"/>
      <c r="AK370" s="34"/>
      <c r="AL370" s="34"/>
      <c r="AM370" s="41" t="s">
        <v>96</v>
      </c>
      <c r="AN370" s="31">
        <f>AN369*(52.1428571/12)</f>
        <v>0</v>
      </c>
      <c r="AO370" s="31">
        <f t="shared" ref="AO370:AY370" si="32">AO369*(52.1428571/12)</f>
        <v>0</v>
      </c>
      <c r="AP370" s="31">
        <f t="shared" si="32"/>
        <v>0</v>
      </c>
      <c r="AQ370" s="31">
        <f t="shared" si="32"/>
        <v>0</v>
      </c>
      <c r="AR370" s="31">
        <f t="shared" si="32"/>
        <v>0</v>
      </c>
      <c r="AS370" s="31">
        <f t="shared" si="32"/>
        <v>0</v>
      </c>
      <c r="AT370" s="31">
        <f t="shared" si="32"/>
        <v>0</v>
      </c>
      <c r="AU370" s="31">
        <f t="shared" si="32"/>
        <v>0</v>
      </c>
      <c r="AV370" s="31">
        <f t="shared" si="32"/>
        <v>0</v>
      </c>
      <c r="AW370" s="31">
        <f t="shared" si="32"/>
        <v>0</v>
      </c>
      <c r="AX370" s="31">
        <f t="shared" si="32"/>
        <v>0</v>
      </c>
      <c r="AY370" s="31">
        <f t="shared" si="32"/>
        <v>0</v>
      </c>
    </row>
    <row r="371" spans="2:51">
      <c r="B371" s="33"/>
      <c r="C371" s="32"/>
      <c r="D371" s="32"/>
      <c r="E371" s="42" t="s">
        <v>94</v>
      </c>
      <c r="F371" s="31" t="e">
        <f t="shared" ref="F371:Q371" si="33">F370/SUM($E$193:$P$193)</f>
        <v>#DIV/0!</v>
      </c>
      <c r="G371" s="31" t="e">
        <f t="shared" si="33"/>
        <v>#DIV/0!</v>
      </c>
      <c r="H371" s="31" t="e">
        <f t="shared" si="33"/>
        <v>#DIV/0!</v>
      </c>
      <c r="I371" s="31" t="e">
        <f t="shared" si="33"/>
        <v>#DIV/0!</v>
      </c>
      <c r="J371" s="31" t="e">
        <f t="shared" si="33"/>
        <v>#DIV/0!</v>
      </c>
      <c r="K371" s="31" t="e">
        <f t="shared" si="33"/>
        <v>#DIV/0!</v>
      </c>
      <c r="L371" s="31" t="e">
        <f t="shared" si="33"/>
        <v>#DIV/0!</v>
      </c>
      <c r="M371" s="31" t="e">
        <f t="shared" si="33"/>
        <v>#DIV/0!</v>
      </c>
      <c r="N371" s="31" t="e">
        <f t="shared" si="33"/>
        <v>#DIV/0!</v>
      </c>
      <c r="O371" s="31" t="e">
        <f t="shared" si="33"/>
        <v>#DIV/0!</v>
      </c>
      <c r="P371" s="31" t="e">
        <f t="shared" si="33"/>
        <v>#DIV/0!</v>
      </c>
      <c r="Q371" s="31" t="e">
        <f t="shared" si="33"/>
        <v>#DIV/0!</v>
      </c>
      <c r="S371" s="33"/>
      <c r="T371" s="32"/>
      <c r="U371" s="32"/>
      <c r="V371" s="42" t="s">
        <v>94</v>
      </c>
      <c r="W371" s="31" t="e">
        <f t="shared" ref="W371:AH371" si="34">W370/SUM($E$193:$P$193)</f>
        <v>#DIV/0!</v>
      </c>
      <c r="X371" s="31" t="e">
        <f t="shared" si="34"/>
        <v>#DIV/0!</v>
      </c>
      <c r="Y371" s="31" t="e">
        <f t="shared" si="34"/>
        <v>#DIV/0!</v>
      </c>
      <c r="Z371" s="31" t="e">
        <f t="shared" si="34"/>
        <v>#DIV/0!</v>
      </c>
      <c r="AA371" s="31" t="e">
        <f t="shared" si="34"/>
        <v>#DIV/0!</v>
      </c>
      <c r="AB371" s="31" t="e">
        <f t="shared" si="34"/>
        <v>#DIV/0!</v>
      </c>
      <c r="AC371" s="31" t="e">
        <f t="shared" si="34"/>
        <v>#DIV/0!</v>
      </c>
      <c r="AD371" s="31" t="e">
        <f t="shared" si="34"/>
        <v>#DIV/0!</v>
      </c>
      <c r="AE371" s="31" t="e">
        <f t="shared" si="34"/>
        <v>#DIV/0!</v>
      </c>
      <c r="AF371" s="31" t="e">
        <f t="shared" si="34"/>
        <v>#DIV/0!</v>
      </c>
      <c r="AG371" s="31" t="e">
        <f t="shared" si="34"/>
        <v>#DIV/0!</v>
      </c>
      <c r="AH371" s="31" t="e">
        <f t="shared" si="34"/>
        <v>#DIV/0!</v>
      </c>
      <c r="AJ371" s="33"/>
      <c r="AK371" s="32"/>
      <c r="AL371" s="32"/>
      <c r="AM371" s="42" t="s">
        <v>94</v>
      </c>
      <c r="AN371" s="31" t="e">
        <f t="shared" ref="AN371:AY371" si="35">AN370/SUM($E$193:$P$193)</f>
        <v>#DIV/0!</v>
      </c>
      <c r="AO371" s="31" t="e">
        <f t="shared" si="35"/>
        <v>#DIV/0!</v>
      </c>
      <c r="AP371" s="31" t="e">
        <f t="shared" si="35"/>
        <v>#DIV/0!</v>
      </c>
      <c r="AQ371" s="31" t="e">
        <f t="shared" si="35"/>
        <v>#DIV/0!</v>
      </c>
      <c r="AR371" s="31" t="e">
        <f t="shared" si="35"/>
        <v>#DIV/0!</v>
      </c>
      <c r="AS371" s="31" t="e">
        <f t="shared" si="35"/>
        <v>#DIV/0!</v>
      </c>
      <c r="AT371" s="31" t="e">
        <f t="shared" si="35"/>
        <v>#DIV/0!</v>
      </c>
      <c r="AU371" s="31" t="e">
        <f t="shared" si="35"/>
        <v>#DIV/0!</v>
      </c>
      <c r="AV371" s="31" t="e">
        <f t="shared" si="35"/>
        <v>#DIV/0!</v>
      </c>
      <c r="AW371" s="31" t="e">
        <f t="shared" si="35"/>
        <v>#DIV/0!</v>
      </c>
      <c r="AX371" s="31" t="e">
        <f t="shared" si="35"/>
        <v>#DIV/0!</v>
      </c>
      <c r="AY371" s="31" t="e">
        <f t="shared" si="35"/>
        <v>#DIV/0!</v>
      </c>
    </row>
    <row r="372" spans="2:51"/>
    <row r="373" spans="2:51"/>
    <row r="374" spans="2:51"/>
    <row r="375" spans="2:51"/>
  </sheetData>
  <sheetProtection password="DFD1" sheet="1" objects="1" scenarios="1"/>
  <protectedRanges>
    <protectedRange sqref="F12" name="Range2"/>
    <protectedRange sqref="F8:F9" name="Range1"/>
  </protectedRanges>
  <mergeCells count="14">
    <mergeCell ref="S198:AH198"/>
    <mergeCell ref="AJ198:AY198"/>
    <mergeCell ref="F12:G12"/>
    <mergeCell ref="B8:E8"/>
    <mergeCell ref="B9:E9"/>
    <mergeCell ref="B10:E10"/>
    <mergeCell ref="B21:Q21"/>
    <mergeCell ref="B198:Q198"/>
    <mergeCell ref="B12:E12"/>
    <mergeCell ref="B7:Q7"/>
    <mergeCell ref="B16:Q16"/>
    <mergeCell ref="B17:Q19"/>
    <mergeCell ref="B20:C20"/>
    <mergeCell ref="D20:E20"/>
  </mergeCells>
  <dataValidations count="3">
    <dataValidation allowBlank="1" showInputMessage="1" showErrorMessage="1" prompt="Enter the total costs of the program" sqref="F12"/>
    <dataValidation allowBlank="1" showInputMessage="1" showErrorMessage="1" prompt="Enter the last date of the proposed program." sqref="F9"/>
    <dataValidation allowBlank="1" showInputMessage="1" showErrorMessage="1" prompt="Enter the initial date that energy reduction impacts will be realized due to the proposed program." sqref="F8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2F36CCF8AED444A166E912177A23D9" ma:contentTypeVersion="0" ma:contentTypeDescription="Create a new document." ma:contentTypeScope="" ma:versionID="9520e677b375fae7058df5cc1e7f98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3CA7F7E-1438-48AA-8923-D73E847984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991010A-F3ED-4244-B7D9-FBE3CE41F2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4BDA5B-7ADB-4D35-B7D0-0E3A9FB5E602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1. Instructions</vt:lpstr>
      <vt:lpstr>2. Contact Information</vt:lpstr>
      <vt:lpstr>3. Program Description</vt:lpstr>
      <vt:lpstr>4. Capacity and Price</vt:lpstr>
      <vt:lpstr>'2. Contact Information'!Print_Area</vt:lpstr>
      <vt:lpstr>'3. Program Description'!Print_Area</vt:lpstr>
    </vt:vector>
  </TitlesOfParts>
  <Company>Sempra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pjdefazi</dc:creator>
  <cp:lastModifiedBy>Rolfe, Scot - Mktg Affil-E&amp;FP</cp:lastModifiedBy>
  <cp:lastPrinted>2012-02-20T21:38:30Z</cp:lastPrinted>
  <dcterms:created xsi:type="dcterms:W3CDTF">2012-01-18T23:53:57Z</dcterms:created>
  <dcterms:modified xsi:type="dcterms:W3CDTF">2014-09-04T17:08:21Z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0x010100272F36CCF8AED444A166E912177A23D9</vt:lpwstr>
  </property>
</Properties>
</file>