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https://sempra.sharepoint.com/teams/fmvm/Shared Documents/PSPS/Post-Event Reports/2025/January 7-16/"/>
    </mc:Choice>
  </mc:AlternateContent>
  <xr:revisionPtr revIDLastSave="6339" documentId="8_{5B524821-3B9F-4AFB-9C5E-102C70E34385}" xr6:coauthVersionLast="47" xr6:coauthVersionMax="47" xr10:uidLastSave="{13A00F03-58C4-4664-9B97-E144ECA017FA}"/>
  <bookViews>
    <workbookView xWindow="-11865" yWindow="-21600" windowWidth="26010" windowHeight="20985" tabRatio="836" activeTab="3" xr2:uid="{A9359310-1426-4425-86C6-3B9B1ACC35DD}"/>
  </bookViews>
  <sheets>
    <sheet name="Table 1" sheetId="87" r:id="rId1"/>
    <sheet name="Table 2" sheetId="49" r:id="rId2"/>
    <sheet name="Table 3" sheetId="50" r:id="rId3"/>
    <sheet name="Table 18" sheetId="73" r:id="rId4"/>
    <sheet name="Table 19" sheetId="78" r:id="rId5"/>
  </sheets>
  <definedNames>
    <definedName name="_xlnm._FilterDatabase" localSheetId="1" hidden="1">'Table 2'!$B$4:$R$4</definedName>
    <definedName name="_xlnm._FilterDatabase" localSheetId="2" hidden="1">'Table 3'!$A$4:$N$193</definedName>
    <definedName name="_xlnm.Print_Area" localSheetId="3">'Table 18'!$A$1:$B$11</definedName>
    <definedName name="_xlnm.Print_Area" localSheetId="4">'Table 19'!$A$1:$B$15</definedName>
    <definedName name="_xlnm.Print_Area" localSheetId="1">'Table 2'!$B$1:$R$56</definedName>
    <definedName name="_xlnm.Print_Area" localSheetId="2">'Table 3'!$A$1:$N$41</definedName>
    <definedName name="_xlnm.Print_Titles" localSheetId="2">'Table 3'!$1:$4</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7" i="49" l="1"/>
  <c r="Q29" i="49"/>
  <c r="F194" i="50" l="1"/>
  <c r="F195" i="50"/>
  <c r="F196" i="50"/>
  <c r="F197" i="50"/>
  <c r="F198" i="50"/>
  <c r="F199" i="50"/>
  <c r="F200" i="50"/>
  <c r="F201" i="50"/>
  <c r="F202" i="50"/>
  <c r="F203" i="50"/>
  <c r="F204" i="50"/>
  <c r="F5" i="50" l="1"/>
  <c r="F6" i="50"/>
  <c r="F7" i="50"/>
  <c r="F8" i="50"/>
  <c r="F9" i="50"/>
  <c r="F10" i="50"/>
  <c r="F11" i="50"/>
  <c r="F12" i="50"/>
  <c r="F13" i="50"/>
  <c r="F14" i="50"/>
  <c r="F15" i="50"/>
  <c r="F16" i="50"/>
  <c r="F17" i="50"/>
  <c r="F18" i="50"/>
  <c r="F19" i="50"/>
  <c r="F20" i="50"/>
  <c r="F21" i="50"/>
  <c r="F22" i="50"/>
  <c r="F23" i="50"/>
  <c r="F24" i="50"/>
  <c r="F25" i="50"/>
  <c r="F26" i="50"/>
  <c r="F27" i="50"/>
  <c r="F28" i="50"/>
  <c r="F29" i="50"/>
  <c r="F30" i="50"/>
  <c r="F31" i="50"/>
  <c r="F32" i="50"/>
  <c r="F33" i="50"/>
  <c r="F34" i="50"/>
  <c r="F35" i="50"/>
  <c r="F36" i="50"/>
  <c r="F37" i="50"/>
  <c r="F38" i="50"/>
  <c r="F39" i="50"/>
  <c r="F40" i="50"/>
  <c r="F41" i="50"/>
  <c r="F42" i="50"/>
  <c r="F43" i="50"/>
  <c r="F44" i="50"/>
  <c r="F45" i="50"/>
  <c r="F46" i="50"/>
  <c r="F47" i="50"/>
  <c r="F48" i="50"/>
  <c r="F49" i="50"/>
  <c r="F50" i="50"/>
  <c r="F51" i="50"/>
  <c r="F52" i="50"/>
  <c r="F53" i="50"/>
  <c r="F54" i="50"/>
  <c r="F55" i="50"/>
  <c r="F56" i="50"/>
  <c r="F57" i="50"/>
  <c r="F58" i="50"/>
  <c r="F59" i="50"/>
  <c r="F60" i="50"/>
  <c r="F61" i="50"/>
  <c r="F62" i="50"/>
  <c r="F63" i="50"/>
  <c r="F64" i="50"/>
  <c r="F65" i="50"/>
  <c r="F66" i="50"/>
  <c r="F67" i="50"/>
  <c r="F68" i="50"/>
  <c r="F69" i="50"/>
  <c r="F70" i="50"/>
  <c r="F71" i="50"/>
  <c r="F72" i="50"/>
  <c r="F73" i="50"/>
  <c r="F74" i="50"/>
  <c r="F75" i="50"/>
  <c r="F76" i="50"/>
  <c r="F77" i="50"/>
  <c r="F78" i="50"/>
  <c r="F79" i="50"/>
  <c r="F80" i="50"/>
  <c r="F81" i="50"/>
  <c r="F82" i="50"/>
  <c r="F83" i="50"/>
  <c r="F84" i="50"/>
  <c r="F85" i="50"/>
  <c r="F86" i="50"/>
  <c r="F87" i="50"/>
  <c r="F88" i="50"/>
  <c r="F89" i="50"/>
  <c r="F90" i="50"/>
  <c r="F91" i="50"/>
  <c r="F92" i="50"/>
  <c r="F93" i="50"/>
  <c r="F94" i="50"/>
  <c r="F95" i="50"/>
  <c r="F96" i="50"/>
  <c r="F97" i="50"/>
  <c r="F98" i="50"/>
  <c r="F99" i="50"/>
  <c r="F100" i="50"/>
  <c r="F101" i="50"/>
  <c r="F102" i="50"/>
  <c r="F103" i="50"/>
  <c r="F104" i="50"/>
  <c r="F105" i="50"/>
  <c r="F106" i="50"/>
  <c r="F107" i="50"/>
  <c r="F108" i="50"/>
  <c r="F109" i="50"/>
  <c r="F110" i="50"/>
  <c r="F111" i="50"/>
  <c r="F112" i="50"/>
  <c r="F113" i="50"/>
  <c r="F114" i="50"/>
  <c r="F115" i="50"/>
  <c r="F116" i="50"/>
  <c r="F117" i="50"/>
  <c r="F118" i="50"/>
  <c r="F119" i="50"/>
  <c r="F120" i="50"/>
  <c r="F121" i="50"/>
  <c r="F122" i="50"/>
  <c r="F123" i="50"/>
  <c r="F124" i="50"/>
  <c r="F125" i="50"/>
  <c r="F126" i="50"/>
  <c r="F127" i="50"/>
  <c r="F128" i="50"/>
  <c r="F129" i="50"/>
  <c r="F130" i="50"/>
  <c r="F131" i="50"/>
  <c r="F132" i="50"/>
  <c r="F133" i="50"/>
  <c r="F134" i="50"/>
  <c r="F135" i="50"/>
  <c r="F136" i="50"/>
  <c r="F137" i="50"/>
  <c r="F138" i="50"/>
  <c r="F139" i="50"/>
  <c r="F140" i="50"/>
  <c r="F141" i="50"/>
  <c r="F142" i="50"/>
  <c r="F143" i="50"/>
  <c r="F144" i="50"/>
  <c r="F145" i="50"/>
  <c r="F146" i="50"/>
  <c r="F147" i="50"/>
  <c r="F148" i="50"/>
  <c r="F149" i="50"/>
  <c r="F150" i="50"/>
  <c r="F151" i="50"/>
  <c r="F152" i="50"/>
  <c r="F153" i="50"/>
  <c r="F154" i="50"/>
  <c r="F155" i="50"/>
  <c r="F156" i="50"/>
  <c r="F157" i="50"/>
  <c r="F158" i="50"/>
  <c r="F159" i="50"/>
  <c r="F160" i="50"/>
  <c r="F161" i="50"/>
  <c r="F162" i="50"/>
  <c r="F163" i="50"/>
  <c r="F164" i="50"/>
  <c r="F165" i="50"/>
  <c r="F166" i="50"/>
  <c r="F167" i="50"/>
  <c r="F168" i="50"/>
  <c r="F169" i="50"/>
  <c r="F170" i="50"/>
  <c r="F171" i="50"/>
  <c r="F172" i="50"/>
  <c r="F173" i="50"/>
  <c r="F174" i="50"/>
  <c r="F175" i="50"/>
  <c r="F176" i="50"/>
  <c r="F177" i="50"/>
  <c r="F178" i="50"/>
  <c r="F179" i="50"/>
  <c r="F180" i="50"/>
  <c r="F181" i="50"/>
  <c r="F182" i="50"/>
  <c r="F183" i="50"/>
  <c r="F184" i="50"/>
  <c r="F185" i="50"/>
  <c r="F186" i="50"/>
  <c r="F187" i="50"/>
  <c r="F188" i="50"/>
  <c r="F189" i="50"/>
  <c r="F190" i="50"/>
  <c r="F191" i="50"/>
  <c r="F192" i="50"/>
  <c r="F193" i="50"/>
</calcChain>
</file>

<file path=xl/sharedStrings.xml><?xml version="1.0" encoding="utf-8"?>
<sst xmlns="http://schemas.openxmlformats.org/spreadsheetml/2006/main" count="1278" uniqueCount="216">
  <si>
    <t>Public Safety Power Shutoff Post-Event Report: JANUARY 7 – JANUARY 16, 2025</t>
  </si>
  <si>
    <t>Appendix 5: PSPS Event Data Workbook</t>
  </si>
  <si>
    <t xml:space="preserve">Table 2: Factors Considered in the Decision to Shut Off Power </t>
  </si>
  <si>
    <t>#</t>
  </si>
  <si>
    <t>Circuit/Device 
Name</t>
  </si>
  <si>
    <t>Sustained 
Wind 
Speeds
(mph)</t>
  </si>
  <si>
    <t>Gust 
Wind 
Speeds 
(mph)</t>
  </si>
  <si>
    <t>Peak 
Gust 
Speed
(mph)</t>
  </si>
  <si>
    <t>Temperature 
(°F)</t>
  </si>
  <si>
    <t>Humidity 
(%)</t>
  </si>
  <si>
    <t>Moisture</t>
  </si>
  <si>
    <r>
      <t>Fire 
Potential
Index</t>
    </r>
    <r>
      <rPr>
        <b/>
        <vertAlign val="superscript"/>
        <sz val="12"/>
        <color theme="1"/>
        <rFont val="Calibri"/>
        <family val="2"/>
        <scheme val="minor"/>
      </rPr>
      <t>1</t>
    </r>
    <r>
      <rPr>
        <b/>
        <sz val="12"/>
        <color theme="1"/>
        <rFont val="Calibri"/>
        <family val="2"/>
        <scheme val="minor"/>
      </rPr>
      <t xml:space="preserve">
(FPI)</t>
    </r>
  </si>
  <si>
    <r>
      <t>Temp 
Config</t>
    </r>
    <r>
      <rPr>
        <b/>
        <vertAlign val="superscript"/>
        <sz val="12"/>
        <color theme="1"/>
        <rFont val="Calibri"/>
        <family val="2"/>
        <scheme val="minor"/>
      </rPr>
      <t>2</t>
    </r>
    <r>
      <rPr>
        <b/>
        <sz val="12"/>
        <color theme="1"/>
        <rFont val="Calibri"/>
        <family val="2"/>
        <scheme val="minor"/>
      </rPr>
      <t xml:space="preserve"> 
(Y/N)</t>
    </r>
  </si>
  <si>
    <r>
      <rPr>
        <b/>
        <sz val="12"/>
        <color rgb="FF000000"/>
        <rFont val="Calibri"/>
        <family val="2"/>
      </rPr>
      <t>Vegetation 
Risk 
Index</t>
    </r>
    <r>
      <rPr>
        <b/>
        <vertAlign val="superscript"/>
        <sz val="12"/>
        <color rgb="FF000000"/>
        <rFont val="Calibri"/>
        <family val="2"/>
      </rPr>
      <t xml:space="preserve">3
</t>
    </r>
    <r>
      <rPr>
        <b/>
        <sz val="12"/>
        <color rgb="FF000000"/>
        <rFont val="Calibri"/>
        <family val="2"/>
      </rPr>
      <t>(VRI)</t>
    </r>
  </si>
  <si>
    <r>
      <rPr>
        <b/>
        <sz val="12"/>
        <color rgb="FF000000"/>
        <rFont val="Calibri"/>
        <family val="2"/>
      </rPr>
      <t>Circuit 
Risk 
Index</t>
    </r>
    <r>
      <rPr>
        <b/>
        <vertAlign val="superscript"/>
        <sz val="12"/>
        <color rgb="FF000000"/>
        <rFont val="Calibri"/>
        <family val="2"/>
      </rPr>
      <t xml:space="preserve">3
</t>
    </r>
    <r>
      <rPr>
        <b/>
        <sz val="12"/>
        <color rgb="FF000000"/>
        <rFont val="Calibri"/>
        <family val="2"/>
      </rPr>
      <t>(CRI)</t>
    </r>
  </si>
  <si>
    <r>
      <rPr>
        <b/>
        <sz val="12"/>
        <color rgb="FF000000"/>
        <rFont val="Calibri"/>
        <family val="2"/>
      </rPr>
      <t>Alert 
Speed</t>
    </r>
    <r>
      <rPr>
        <b/>
        <vertAlign val="superscript"/>
        <sz val="12"/>
        <color rgb="FF000000"/>
        <rFont val="Calibri"/>
        <family val="2"/>
      </rPr>
      <t xml:space="preserve">4
</t>
    </r>
    <r>
      <rPr>
        <b/>
        <sz val="12"/>
        <color rgb="FF000000"/>
        <rFont val="Calibri"/>
        <family val="2"/>
      </rPr>
      <t>(mph)</t>
    </r>
  </si>
  <si>
    <r>
      <rPr>
        <b/>
        <sz val="12"/>
        <color rgb="FF000000"/>
        <rFont val="Calibri"/>
        <family val="2"/>
      </rPr>
      <t>WiNGS 
Ops</t>
    </r>
    <r>
      <rPr>
        <b/>
        <vertAlign val="superscript"/>
        <sz val="12"/>
        <color rgb="FF000000"/>
        <rFont val="Calibri"/>
        <family val="2"/>
      </rPr>
      <t xml:space="preserve">5
</t>
    </r>
    <r>
      <rPr>
        <b/>
        <sz val="12"/>
        <color rgb="FF000000"/>
        <rFont val="Calibri"/>
        <family val="2"/>
      </rPr>
      <t>(mph)</t>
    </r>
  </si>
  <si>
    <t>Wildfire 
Consequence 
Score</t>
  </si>
  <si>
    <t>PSPS 
Consequence 
Score</t>
  </si>
  <si>
    <r>
      <rPr>
        <b/>
        <sz val="12"/>
        <color rgb="FF000000"/>
        <rFont val="Calibri"/>
        <family val="2"/>
      </rPr>
      <t>Wildfire/
PSPS Ratio</t>
    </r>
    <r>
      <rPr>
        <b/>
        <vertAlign val="superscript"/>
        <sz val="12"/>
        <color rgb="FF000000"/>
        <rFont val="Calibri"/>
        <family val="2"/>
      </rPr>
      <t>6</t>
    </r>
  </si>
  <si>
    <t>De-energized Date/Time</t>
  </si>
  <si>
    <t>214-1122R</t>
  </si>
  <si>
    <t>N</t>
  </si>
  <si>
    <t>Medium</t>
  </si>
  <si>
    <t>Low</t>
  </si>
  <si>
    <t>448-744R</t>
  </si>
  <si>
    <t>Y</t>
  </si>
  <si>
    <t>212-1204R</t>
  </si>
  <si>
    <t>RIN-12KV-217</t>
  </si>
  <si>
    <t>445-1325F</t>
  </si>
  <si>
    <t>CW-12.47KV-1215</t>
  </si>
  <si>
    <t>BUE-12.47KV-444</t>
  </si>
  <si>
    <t>---</t>
  </si>
  <si>
    <t>STY-12KV-222</t>
  </si>
  <si>
    <t>79-799R</t>
  </si>
  <si>
    <t>441-23R</t>
  </si>
  <si>
    <t>442-16R</t>
  </si>
  <si>
    <t>LI-12KV-352</t>
  </si>
  <si>
    <t>358-682F</t>
  </si>
  <si>
    <t>908-1368R</t>
  </si>
  <si>
    <t>High</t>
  </si>
  <si>
    <t>220-298R</t>
  </si>
  <si>
    <t>1243-45R</t>
  </si>
  <si>
    <t>449-683</t>
  </si>
  <si>
    <t>445-897R</t>
  </si>
  <si>
    <t>444-43R</t>
  </si>
  <si>
    <t>221-36</t>
  </si>
  <si>
    <t>73-1163</t>
  </si>
  <si>
    <t>1458-519</t>
  </si>
  <si>
    <t>DE-12KV-78</t>
  </si>
  <si>
    <t>448-735R</t>
  </si>
  <si>
    <t>79-685R</t>
  </si>
  <si>
    <t>222-1503R</t>
  </si>
  <si>
    <t>242-1428</t>
  </si>
  <si>
    <t>396-699R</t>
  </si>
  <si>
    <t>393-14R</t>
  </si>
  <si>
    <t>SN-12KV-1138</t>
  </si>
  <si>
    <t>220-294R</t>
  </si>
  <si>
    <t>Note: Missing values are indicated by '---'. SDG&amp;E will integrate these Circuit Breakers into the WiNGS-Ops tool.</t>
  </si>
  <si>
    <r>
      <t>1</t>
    </r>
    <r>
      <rPr>
        <sz val="12"/>
        <color rgb="FF000000"/>
        <rFont val="Calibri"/>
        <family val="2"/>
        <scheme val="minor"/>
      </rPr>
      <t xml:space="preserve"> Fire Potential Index is described in Section 2.2 </t>
    </r>
  </si>
  <si>
    <r>
      <rPr>
        <vertAlign val="superscript"/>
        <sz val="12"/>
        <color rgb="FF000000"/>
        <rFont val="Calibri"/>
        <family val="2"/>
        <scheme val="minor"/>
      </rPr>
      <t>2</t>
    </r>
    <r>
      <rPr>
        <sz val="12"/>
        <color rgb="FF000000"/>
        <rFont val="Calibri"/>
        <family val="2"/>
        <scheme val="minor"/>
      </rPr>
      <t xml:space="preserve"> Temporary Construction and Compliance Poles (TCC) are assessed by Electrical Distribution and Transmission engineering teams before a PSPS activation. They evaluate compliance risks, considering factors like wire distances from objects and pole capacities, and may lower wind gust speed thresholds based on the severity of their findings.
Legend (Y*) indicates the presence of one or more TCC poles downstream of the SCADA sectionalizing device, with no change in alert speed due to this TCC condition. Legend (Y**) signifies that the TCC pole(s) downstream of the SCADA sectionalizing device meet the criteria to lower wind gust thresholds. </t>
    </r>
  </si>
  <si>
    <r>
      <rPr>
        <vertAlign val="superscript"/>
        <sz val="12"/>
        <color rgb="FF000000"/>
        <rFont val="Calibri"/>
        <family val="2"/>
        <scheme val="minor"/>
      </rPr>
      <t>3</t>
    </r>
    <r>
      <rPr>
        <sz val="12"/>
        <color rgb="FF000000"/>
        <rFont val="Calibri"/>
        <family val="2"/>
        <scheme val="minor"/>
      </rPr>
      <t xml:space="preserve"> VRI and CRI provide a relative assessment of vegetation as well as conductor risk for each segment. Methodologies reported in SDG&amp;E's 2021 WMP, Section 4.5.1.</t>
    </r>
  </si>
  <si>
    <r>
      <rPr>
        <vertAlign val="superscript"/>
        <sz val="12"/>
        <color rgb="FF000000"/>
        <rFont val="Calibri"/>
        <family val="2"/>
        <scheme val="minor"/>
      </rPr>
      <t>4</t>
    </r>
    <r>
      <rPr>
        <sz val="12"/>
        <color rgb="FF000000"/>
        <rFont val="Calibri"/>
        <family val="2"/>
        <scheme val="minor"/>
      </rPr>
      <t xml:space="preserve"> This Alert Speed is the recommended wind gust threshold for initiating de-energization during this specific PSPS activation. </t>
    </r>
  </si>
  <si>
    <r>
      <rPr>
        <vertAlign val="superscript"/>
        <sz val="12"/>
        <color rgb="FF000000"/>
        <rFont val="Calibri"/>
        <family val="2"/>
        <scheme val="minor"/>
      </rPr>
      <t>5</t>
    </r>
    <r>
      <rPr>
        <sz val="12"/>
        <color rgb="FF000000"/>
        <rFont val="Calibri"/>
        <family val="2"/>
        <scheme val="minor"/>
      </rPr>
      <t xml:space="preserve"> WiNGS Ops provides an estimated wind gust threshold at which the expected wildfire risk exceeds the PSPS risk at each feeder segment. This output incorporates both an estimate of likelihood of the risk as well as consequence. Calculations described in Section 2.4</t>
    </r>
  </si>
  <si>
    <r>
      <rPr>
        <vertAlign val="superscript"/>
        <sz val="12"/>
        <color rgb="FF000000"/>
        <rFont val="Calibri"/>
        <family val="2"/>
        <scheme val="minor"/>
      </rPr>
      <t>6</t>
    </r>
    <r>
      <rPr>
        <sz val="12"/>
        <color rgb="FF000000"/>
        <rFont val="Calibri"/>
        <family val="2"/>
        <scheme val="minor"/>
      </rPr>
      <t xml:space="preserve"> This ratio depicts the comparison between wildfire consequence score using historical weather events and PSPS consequence score (excludes likelihood of risk). A value greater than 1 means the wildfire risk exceeds the PSPS risk.</t>
    </r>
  </si>
  <si>
    <t>Table 3: Circuits De-energized</t>
  </si>
  <si>
    <t xml:space="preserve">Distribution/ 
Transmission </t>
  </si>
  <si>
    <t>Circuit/
Device Name</t>
  </si>
  <si>
    <t>County</t>
  </si>
  <si>
    <t>De-energization 
Date and Time</t>
  </si>
  <si>
    <t>Restoration 
Date/Time</t>
  </si>
  <si>
    <t>Duration</t>
  </si>
  <si>
    <t>All clear Date/Time</t>
  </si>
  <si>
    <t>HFTD Tier</t>
  </si>
  <si>
    <t xml:space="preserve">Total Customers </t>
  </si>
  <si>
    <t xml:space="preserve">Residential Customers </t>
  </si>
  <si>
    <t xml:space="preserve">Commercial/
Industrial Customers </t>
  </si>
  <si>
    <t>MBL Customers</t>
  </si>
  <si>
    <r>
      <t>AFN other than MBL Customers</t>
    </r>
    <r>
      <rPr>
        <b/>
        <vertAlign val="superscript"/>
        <sz val="12"/>
        <color theme="1"/>
        <rFont val="Calibri"/>
        <family val="2"/>
        <scheme val="minor"/>
      </rPr>
      <t>1</t>
    </r>
  </si>
  <si>
    <t>Other Customers</t>
  </si>
  <si>
    <t>Distribution</t>
  </si>
  <si>
    <t>1138-6R</t>
  </si>
  <si>
    <t>San Diego</t>
  </si>
  <si>
    <t>Non HFTD</t>
  </si>
  <si>
    <t>N/A</t>
  </si>
  <si>
    <t>1215-10R</t>
  </si>
  <si>
    <t>Tier-3</t>
  </si>
  <si>
    <t>1215-12R</t>
  </si>
  <si>
    <t>1215-28R</t>
  </si>
  <si>
    <t>1215-32R</t>
  </si>
  <si>
    <t>1243-157</t>
  </si>
  <si>
    <t>Orange</t>
  </si>
  <si>
    <t>Tier-2</t>
  </si>
  <si>
    <t>1243-319R</t>
  </si>
  <si>
    <t>1243-38R</t>
  </si>
  <si>
    <t>1458-1131R</t>
  </si>
  <si>
    <t>1458-601R</t>
  </si>
  <si>
    <t>212-773R</t>
  </si>
  <si>
    <t>212-886R</t>
  </si>
  <si>
    <t>214-1135R</t>
  </si>
  <si>
    <t>214-4R</t>
  </si>
  <si>
    <t>214-536R</t>
  </si>
  <si>
    <t>214-583R</t>
  </si>
  <si>
    <t>214-613R</t>
  </si>
  <si>
    <t>214-647R</t>
  </si>
  <si>
    <t>217-835R</t>
  </si>
  <si>
    <t>217-837R</t>
  </si>
  <si>
    <t>217-972R</t>
  </si>
  <si>
    <t>217-983R</t>
  </si>
  <si>
    <t>Riverside, San Diego</t>
  </si>
  <si>
    <t>221-1249R</t>
  </si>
  <si>
    <t>221-1251R</t>
  </si>
  <si>
    <t>221-23R</t>
  </si>
  <si>
    <t>221-344R</t>
  </si>
  <si>
    <t>221-37AE</t>
  </si>
  <si>
    <t>221-38AE</t>
  </si>
  <si>
    <t>221-675R</t>
  </si>
  <si>
    <t>221-6R</t>
  </si>
  <si>
    <t>221-782R</t>
  </si>
  <si>
    <t>221-824</t>
  </si>
  <si>
    <t>222-1433R</t>
  </si>
  <si>
    <t>222-1523R</t>
  </si>
  <si>
    <t>222-1986R</t>
  </si>
  <si>
    <t>222-1988R</t>
  </si>
  <si>
    <t>222-1990R</t>
  </si>
  <si>
    <t>222-1992R</t>
  </si>
  <si>
    <t>222-2013R</t>
  </si>
  <si>
    <t>222-724</t>
  </si>
  <si>
    <t>352-27R</t>
  </si>
  <si>
    <t>441-279R</t>
  </si>
  <si>
    <t>441-27R</t>
  </si>
  <si>
    <t>441-30R</t>
  </si>
  <si>
    <t>442-28R</t>
  </si>
  <si>
    <t>442-32R</t>
  </si>
  <si>
    <t>442-46R</t>
  </si>
  <si>
    <t>442-509R</t>
  </si>
  <si>
    <t>442-728R</t>
  </si>
  <si>
    <t>442-758F</t>
  </si>
  <si>
    <t>442-764R</t>
  </si>
  <si>
    <t>442-777</t>
  </si>
  <si>
    <t>444-15R</t>
  </si>
  <si>
    <t>Imperial, San Diego</t>
  </si>
  <si>
    <t>444-9R</t>
  </si>
  <si>
    <t>445-1311R</t>
  </si>
  <si>
    <t>445-17R</t>
  </si>
  <si>
    <t>445-18R</t>
  </si>
  <si>
    <t>445-19R</t>
  </si>
  <si>
    <t>445-39R</t>
  </si>
  <si>
    <t>445-894R</t>
  </si>
  <si>
    <t>448-1234R</t>
  </si>
  <si>
    <t>448-47R</t>
  </si>
  <si>
    <t>73-1130R</t>
  </si>
  <si>
    <t>73-23R</t>
  </si>
  <si>
    <t>73-678R</t>
  </si>
  <si>
    <t>73-683R</t>
  </si>
  <si>
    <t>78-782R</t>
  </si>
  <si>
    <t>79-1215F</t>
  </si>
  <si>
    <t>79-658R</t>
  </si>
  <si>
    <t>79-660R</t>
  </si>
  <si>
    <t>79-668R</t>
  </si>
  <si>
    <t>79-676R</t>
  </si>
  <si>
    <t>79-679R</t>
  </si>
  <si>
    <t>79-714R</t>
  </si>
  <si>
    <t>79-782R</t>
  </si>
  <si>
    <t>79-785</t>
  </si>
  <si>
    <t>79-808R</t>
  </si>
  <si>
    <t>BUE-12.47KV-445</t>
  </si>
  <si>
    <t>CTL1-3R</t>
  </si>
  <si>
    <t>GC-12.47KV-441</t>
  </si>
  <si>
    <t>GC-12.47KV-442</t>
  </si>
  <si>
    <t>LBE.246</t>
  </si>
  <si>
    <t>Transmission</t>
  </si>
  <si>
    <t>TL629</t>
  </si>
  <si>
    <t>TL6931</t>
  </si>
  <si>
    <t>TL6958</t>
  </si>
  <si>
    <r>
      <rPr>
        <vertAlign val="superscript"/>
        <sz val="11"/>
        <color theme="1"/>
        <rFont val="Calibri"/>
        <family val="2"/>
        <scheme val="minor"/>
      </rPr>
      <t>1</t>
    </r>
    <r>
      <rPr>
        <sz val="11"/>
        <color theme="1"/>
        <rFont val="Calibri"/>
        <family val="2"/>
        <scheme val="minor"/>
      </rPr>
      <t xml:space="preserve">Includes all customers that meet any of the 15 AFN conditions flagged in SDG&amp;E’s customer information system as long as MBL is not the only condition. </t>
    </r>
  </si>
  <si>
    <t>Total:</t>
  </si>
  <si>
    <t>Table 18: Summary of Avoided Customer Impacts</t>
  </si>
  <si>
    <t>Mitigation Action</t>
  </si>
  <si>
    <t>Avoided Impacts</t>
  </si>
  <si>
    <t>Sectionalizing Devices</t>
  </si>
  <si>
    <t>Temporary Generation</t>
  </si>
  <si>
    <t>Microgrids</t>
  </si>
  <si>
    <t>Permanent Backup Generation</t>
  </si>
  <si>
    <t>Strategic Undergrounding</t>
  </si>
  <si>
    <t>Situational Awareness</t>
  </si>
  <si>
    <t>Table 19: Summary of Avoided Customer Impacts by Circuit</t>
  </si>
  <si>
    <t>Circuit</t>
  </si>
  <si>
    <t>RA3</t>
  </si>
  <si>
    <t>RB1</t>
  </si>
  <si>
    <t>TM1</t>
  </si>
  <si>
    <t xml:space="preserve">Total: </t>
  </si>
  <si>
    <t xml:space="preserve">Table 1: PSPS Event Summary </t>
  </si>
  <si>
    <t>Total Customers Notified</t>
  </si>
  <si>
    <t>Total Customers Cancelled</t>
  </si>
  <si>
    <t>Number of Distribution Circuits in Scope</t>
  </si>
  <si>
    <t>Damage/Hazard Count</t>
  </si>
  <si>
    <t>Number of Counties 
De-energized</t>
  </si>
  <si>
    <t>Total Customers 
De-energized</t>
  </si>
  <si>
    <t>MBL Customers 
De-energized</t>
  </si>
  <si>
    <t>Number of Tribes 
De-energized</t>
  </si>
  <si>
    <t>Critical Facilities and Infrastructure Customers 
De-energized</t>
  </si>
  <si>
    <t>Number of Transmission Lines 
De-energized</t>
  </si>
  <si>
    <t>Number of Distribution Circuits 
De-energized</t>
  </si>
  <si>
    <r>
      <rPr>
        <strike/>
        <sz val="11"/>
        <color rgb="FFFF0000"/>
        <rFont val="Calibri"/>
        <family val="2"/>
        <scheme val="minor"/>
      </rPr>
      <t>21,508</t>
    </r>
    <r>
      <rPr>
        <sz val="11"/>
        <color rgb="FFFF0000"/>
        <rFont val="Calibri"/>
        <family val="2"/>
        <scheme val="minor"/>
      </rPr>
      <t xml:space="preserve"> 23,013</t>
    </r>
  </si>
  <si>
    <r>
      <rPr>
        <strike/>
        <sz val="11"/>
        <color rgb="FFFF0000"/>
        <rFont val="Calibri"/>
        <family val="2"/>
        <scheme val="minor"/>
      </rPr>
      <t>53,114</t>
    </r>
    <r>
      <rPr>
        <sz val="11"/>
        <color rgb="FFFF0000"/>
        <rFont val="Calibri"/>
        <family val="2"/>
        <scheme val="minor"/>
      </rPr>
      <t xml:space="preserve"> 51,639</t>
    </r>
  </si>
  <si>
    <r>
      <rPr>
        <strike/>
        <sz val="11"/>
        <color rgb="FFFF0000"/>
        <rFont val="Calibri"/>
        <family val="2"/>
        <scheme val="minor"/>
      </rPr>
      <t xml:space="preserve">1,336 </t>
    </r>
    <r>
      <rPr>
        <sz val="11"/>
        <color rgb="FFFF0000"/>
        <rFont val="Calibri"/>
        <family val="2"/>
        <scheme val="minor"/>
      </rPr>
      <t>1,394</t>
    </r>
  </si>
  <si>
    <r>
      <rPr>
        <strike/>
        <sz val="11"/>
        <color rgb="FFFF0000"/>
        <rFont val="Calibri"/>
        <family val="2"/>
        <scheme val="minor"/>
      </rPr>
      <t>1,211</t>
    </r>
    <r>
      <rPr>
        <sz val="11"/>
        <color rgb="FFFF0000"/>
        <rFont val="Calibri"/>
        <family val="2"/>
        <scheme val="minor"/>
      </rPr>
      <t xml:space="preserve"> 1,262</t>
    </r>
  </si>
  <si>
    <t>221-37</t>
  </si>
  <si>
    <r>
      <rPr>
        <strike/>
        <sz val="12"/>
        <color rgb="FFFF0000"/>
        <rFont val="Calibri"/>
        <family val="2"/>
        <scheme val="minor"/>
      </rPr>
      <t>172</t>
    </r>
    <r>
      <rPr>
        <sz val="12"/>
        <color rgb="FFFF0000"/>
        <rFont val="Calibri"/>
        <family val="2"/>
        <scheme val="minor"/>
      </rPr>
      <t xml:space="preserve"> 296</t>
    </r>
  </si>
  <si>
    <r>
      <rPr>
        <strike/>
        <sz val="12"/>
        <color rgb="FFFF0000"/>
        <rFont val="Calibri"/>
        <family val="2"/>
        <scheme val="minor"/>
      </rPr>
      <t>10,443</t>
    </r>
    <r>
      <rPr>
        <sz val="12"/>
        <color rgb="FFFF0000"/>
        <rFont val="Calibri"/>
        <family val="2"/>
        <scheme val="minor"/>
      </rPr>
      <t xml:space="preserve"> 10,609</t>
    </r>
  </si>
  <si>
    <r>
      <rPr>
        <strike/>
        <sz val="12"/>
        <color rgb="FFFF0000"/>
        <rFont val="Calibri"/>
        <family val="2"/>
        <scheme val="minor"/>
      </rPr>
      <t>353</t>
    </r>
    <r>
      <rPr>
        <sz val="12"/>
        <color rgb="FFFF0000"/>
        <rFont val="Calibri"/>
        <family val="2"/>
        <scheme val="minor"/>
      </rPr>
      <t xml:space="preserve"> 691</t>
    </r>
  </si>
  <si>
    <r>
      <rPr>
        <strike/>
        <sz val="12"/>
        <color rgb="FFFF0000"/>
        <rFont val="Calibri"/>
        <family val="2"/>
        <scheme val="minor"/>
      </rPr>
      <t>658</t>
    </r>
    <r>
      <rPr>
        <sz val="12"/>
        <color rgb="FFFF0000"/>
        <rFont val="Calibri"/>
        <family val="2"/>
        <scheme val="minor"/>
      </rPr>
      <t xml:space="preserve"> 685</t>
    </r>
  </si>
  <si>
    <r>
      <rPr>
        <b/>
        <strike/>
        <sz val="12"/>
        <color rgb="FFFF0000"/>
        <rFont val="Calibri"/>
        <family val="2"/>
        <scheme val="minor"/>
      </rPr>
      <t>51,912</t>
    </r>
    <r>
      <rPr>
        <b/>
        <sz val="12"/>
        <color rgb="FFFF0000"/>
        <rFont val="Calibri"/>
        <family val="2"/>
        <scheme val="minor"/>
      </rPr>
      <t xml:space="preserve"> 52,567</t>
    </r>
  </si>
  <si>
    <r>
      <rPr>
        <strike/>
        <sz val="12"/>
        <color rgb="FFFF0000"/>
        <rFont val="Calibri"/>
        <family val="2"/>
        <scheme val="minor"/>
      </rPr>
      <t>2</t>
    </r>
    <r>
      <rPr>
        <sz val="12"/>
        <color rgb="FFFF0000"/>
        <rFont val="Calibri"/>
        <family val="2"/>
        <scheme val="minor"/>
      </rPr>
      <t xml:space="preserve"> 1</t>
    </r>
  </si>
  <si>
    <r>
      <rPr>
        <strike/>
        <sz val="12"/>
        <color rgb="FFFF0000"/>
        <rFont val="Calibri"/>
        <family val="2"/>
        <scheme val="minor"/>
      </rPr>
      <t>892</t>
    </r>
    <r>
      <rPr>
        <sz val="12"/>
        <color rgb="FFFF0000"/>
        <rFont val="Calibri"/>
        <family val="2"/>
        <scheme val="minor"/>
      </rPr>
      <t xml:space="preserve"> 1,547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</si>
</sst>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hh]:mm"/>
    <numFmt numFmtId="166" formatCode="0.0000"/>
    <numFmt numFmtId="167" formatCode="0.0"/>
  </numFmts>
  <fonts count="24" x14ac:knownFonts="1">
    <font>
      <sz val="11"/>
      <color theme="1"/>
      <name val="Calibri"/>
      <family val="2"/>
      <scheme val="minor"/>
    </font>
    <font>
      <sz val="12"/>
      <color theme="1"/>
      <name val="Calibri"/>
      <family val="2"/>
      <scheme val="minor"/>
    </font>
    <font>
      <sz val="8"/>
      <color theme="1"/>
      <name val="Calibri"/>
      <family val="2"/>
      <scheme val="minor"/>
    </font>
    <font>
      <b/>
      <sz val="12"/>
      <color theme="1"/>
      <name val="Calibri"/>
      <family val="2"/>
      <scheme val="minor"/>
    </font>
    <font>
      <sz val="11"/>
      <name val="Calibri"/>
      <family val="2"/>
    </font>
    <font>
      <i/>
      <sz val="8"/>
      <color theme="1"/>
      <name val="Calibri"/>
      <family val="2"/>
      <scheme val="minor"/>
    </font>
    <font>
      <b/>
      <vertAlign val="superscript"/>
      <sz val="12"/>
      <color theme="1"/>
      <name val="Calibri"/>
      <family val="2"/>
      <scheme val="minor"/>
    </font>
    <font>
      <sz val="12"/>
      <color theme="1"/>
      <name val="Calibri"/>
      <family val="2"/>
      <scheme val="minor"/>
    </font>
    <font>
      <sz val="12"/>
      <color rgb="FF000000"/>
      <name val="Calibri"/>
      <family val="2"/>
    </font>
    <font>
      <sz val="12"/>
      <color theme="1"/>
      <name val="Calibri"/>
      <family val="2"/>
    </font>
    <font>
      <vertAlign val="superscript"/>
      <sz val="12"/>
      <color theme="1"/>
      <name val="Calibri"/>
      <family val="2"/>
      <scheme val="minor"/>
    </font>
    <font>
      <sz val="12"/>
      <name val="Calibri"/>
      <family val="2"/>
      <scheme val="minor"/>
    </font>
    <font>
      <sz val="12"/>
      <color rgb="FF000000"/>
      <name val="Calibri"/>
      <family val="2"/>
      <scheme val="minor"/>
    </font>
    <font>
      <b/>
      <sz val="12"/>
      <color rgb="FF000000"/>
      <name val="Calibri"/>
      <family val="2"/>
    </font>
    <font>
      <b/>
      <vertAlign val="superscript"/>
      <sz val="12"/>
      <color rgb="FF000000"/>
      <name val="Calibri"/>
      <family val="2"/>
    </font>
    <font>
      <sz val="12"/>
      <color rgb="FFFF0000"/>
      <name val="Calibri"/>
      <family val="2"/>
      <scheme val="minor"/>
    </font>
    <font>
      <vertAlign val="superscript"/>
      <sz val="11"/>
      <color theme="1"/>
      <name val="Calibri"/>
      <family val="2"/>
      <scheme val="minor"/>
    </font>
    <font>
      <sz val="11"/>
      <color theme="1"/>
      <name val="Aptos"/>
      <family val="2"/>
    </font>
    <font>
      <vertAlign val="superscript"/>
      <sz val="12"/>
      <color rgb="FF000000"/>
      <name val="Calibri"/>
      <family val="2"/>
      <scheme val="minor"/>
    </font>
    <font>
      <sz val="11"/>
      <color rgb="FFFF0000"/>
      <name val="Calibri"/>
      <family val="2"/>
      <scheme val="minor"/>
    </font>
    <font>
      <strike/>
      <sz val="11"/>
      <color rgb="FFFF0000"/>
      <name val="Calibri"/>
      <family val="2"/>
      <scheme val="minor"/>
    </font>
    <font>
      <strike/>
      <sz val="12"/>
      <color rgb="FFFF0000"/>
      <name val="Calibri"/>
      <family val="2"/>
      <scheme val="minor"/>
    </font>
    <font>
      <b/>
      <sz val="12"/>
      <color rgb="FFFF0000"/>
      <name val="Calibri"/>
      <family val="2"/>
      <scheme val="minor"/>
    </font>
    <font>
      <b/>
      <strike/>
      <sz val="12"/>
      <color rgb="FFFF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3">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rgb="FF000000"/>
      </left>
      <right style="thin">
        <color auto="1"/>
      </right>
      <top style="thin">
        <color rgb="FF000000"/>
      </top>
      <bottom/>
      <diagonal/>
    </border>
    <border>
      <left style="thin">
        <color auto="1"/>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rgb="FF000000"/>
      </left>
      <right/>
      <top style="thin">
        <color rgb="FF000000"/>
      </top>
      <bottom/>
      <diagonal/>
    </border>
    <border>
      <left/>
      <right/>
      <top style="thin">
        <color rgb="FF000000"/>
      </top>
      <bottom style="thin">
        <color rgb="FF000000"/>
      </bottom>
      <diagonal/>
    </border>
    <border>
      <left/>
      <right/>
      <top style="thin">
        <color rgb="FF000000"/>
      </top>
      <bottom/>
      <diagonal/>
    </border>
  </borders>
  <cellStyleXfs count="2">
    <xf numFmtId="0" fontId="0" fillId="0" borderId="0"/>
    <xf numFmtId="0" fontId="4" fillId="0" borderId="0"/>
  </cellStyleXfs>
  <cellXfs count="133">
    <xf numFmtId="0" fontId="0" fillId="0" borderId="0" xfId="0"/>
    <xf numFmtId="0" fontId="2" fillId="0" borderId="0" xfId="0" applyFont="1"/>
    <xf numFmtId="0" fontId="5" fillId="0" borderId="0" xfId="0" applyFont="1"/>
    <xf numFmtId="0" fontId="2" fillId="0" borderId="0" xfId="0" applyFont="1" applyAlignment="1">
      <alignment vertical="center"/>
    </xf>
    <xf numFmtId="0" fontId="3" fillId="3" borderId="2" xfId="0" applyFont="1" applyFill="1" applyBorder="1" applyAlignment="1">
      <alignment horizontal="center" vertical="center" wrapText="1"/>
    </xf>
    <xf numFmtId="0" fontId="7" fillId="0" borderId="0" xfId="0" applyFont="1"/>
    <xf numFmtId="0" fontId="3" fillId="3" borderId="2" xfId="0" applyFont="1" applyFill="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0" xfId="0" applyFont="1"/>
    <xf numFmtId="0" fontId="1" fillId="0" borderId="3" xfId="0" applyFont="1" applyBorder="1"/>
    <xf numFmtId="3" fontId="1" fillId="0" borderId="2" xfId="0" applyNumberFormat="1" applyFont="1" applyBorder="1" applyAlignment="1">
      <alignment horizontal="center" vertical="center" wrapText="1"/>
    </xf>
    <xf numFmtId="1" fontId="1" fillId="0" borderId="2" xfId="0" applyNumberFormat="1" applyFont="1" applyBorder="1" applyAlignment="1">
      <alignment horizontal="center" vertical="center" wrapText="1"/>
    </xf>
    <xf numFmtId="0" fontId="1" fillId="0" borderId="3" xfId="0" applyFont="1" applyBorder="1" applyAlignment="1">
      <alignment horizontal="center" vertical="center"/>
    </xf>
    <xf numFmtId="0" fontId="1" fillId="0" borderId="2" xfId="0" applyFont="1" applyBorder="1"/>
    <xf numFmtId="0" fontId="0" fillId="0" borderId="0" xfId="0" applyAlignment="1">
      <alignment horizontal="right"/>
    </xf>
    <xf numFmtId="0" fontId="17" fillId="0" borderId="0" xfId="0" applyFont="1" applyAlignment="1">
      <alignment vertical="center"/>
    </xf>
    <xf numFmtId="0" fontId="1" fillId="0" borderId="0" xfId="0" applyFont="1" applyAlignment="1">
      <alignment horizontal="center"/>
    </xf>
    <xf numFmtId="10" fontId="1" fillId="0" borderId="0" xfId="0" applyNumberFormat="1" applyFont="1" applyAlignment="1">
      <alignment horizontal="center"/>
    </xf>
    <xf numFmtId="0" fontId="8" fillId="0" borderId="0" xfId="0" applyFont="1" applyAlignment="1">
      <alignment horizontal="center"/>
    </xf>
    <xf numFmtId="22" fontId="1" fillId="0" borderId="3" xfId="0" applyNumberFormat="1" applyFont="1" applyBorder="1"/>
    <xf numFmtId="0" fontId="12" fillId="0" borderId="3" xfId="0" applyFont="1" applyBorder="1" applyAlignment="1">
      <alignment horizontal="center" vertical="center" wrapText="1"/>
    </xf>
    <xf numFmtId="164" fontId="1" fillId="0" borderId="3" xfId="0" applyNumberFormat="1" applyFont="1" applyBorder="1"/>
    <xf numFmtId="22" fontId="1" fillId="0" borderId="3" xfId="0" applyNumberFormat="1" applyFont="1" applyBorder="1" applyAlignment="1">
      <alignment horizontal="right" vertical="center"/>
    </xf>
    <xf numFmtId="11" fontId="1" fillId="0" borderId="3" xfId="0" applyNumberFormat="1" applyFont="1" applyBorder="1"/>
    <xf numFmtId="3" fontId="1" fillId="0" borderId="8" xfId="0" applyNumberFormat="1" applyFont="1" applyBorder="1" applyAlignment="1">
      <alignment horizontal="center"/>
    </xf>
    <xf numFmtId="3" fontId="1" fillId="0" borderId="2" xfId="0" applyNumberFormat="1" applyFont="1" applyBorder="1" applyAlignment="1">
      <alignment horizontal="center"/>
    </xf>
    <xf numFmtId="22" fontId="12" fillId="0" borderId="3" xfId="0" applyNumberFormat="1" applyFont="1" applyBorder="1" applyAlignment="1">
      <alignment horizontal="right" vertical="center"/>
    </xf>
    <xf numFmtId="22" fontId="12" fillId="0" borderId="3" xfId="0" applyNumberFormat="1" applyFont="1" applyBorder="1" applyAlignment="1">
      <alignment horizontal="right"/>
    </xf>
    <xf numFmtId="22" fontId="1" fillId="0" borderId="3" xfId="0" applyNumberFormat="1" applyFont="1" applyBorder="1" applyAlignment="1">
      <alignment horizontal="right" wrapText="1"/>
    </xf>
    <xf numFmtId="22" fontId="1" fillId="0" borderId="3" xfId="0" applyNumberFormat="1" applyFont="1" applyBorder="1" applyAlignment="1">
      <alignment horizontal="right"/>
    </xf>
    <xf numFmtId="3" fontId="11" fillId="0" borderId="8" xfId="0" applyNumberFormat="1" applyFont="1" applyBorder="1" applyAlignment="1">
      <alignment horizontal="center"/>
    </xf>
    <xf numFmtId="22" fontId="12" fillId="0" borderId="3" xfId="0" applyNumberFormat="1" applyFont="1" applyBorder="1" applyAlignment="1">
      <alignment horizontal="center" vertical="center" wrapText="1"/>
    </xf>
    <xf numFmtId="3" fontId="1" fillId="0" borderId="3" xfId="0" applyNumberFormat="1" applyFont="1" applyBorder="1" applyAlignment="1">
      <alignment horizontal="center"/>
    </xf>
    <xf numFmtId="0" fontId="12" fillId="0" borderId="4" xfId="0" applyFont="1" applyBorder="1" applyAlignment="1">
      <alignment horizontal="center" vertical="center" wrapText="1"/>
    </xf>
    <xf numFmtId="0" fontId="1" fillId="0" borderId="4" xfId="0" applyFont="1" applyBorder="1"/>
    <xf numFmtId="22" fontId="1" fillId="0" borderId="4" xfId="0" applyNumberFormat="1" applyFont="1" applyBorder="1"/>
    <xf numFmtId="11" fontId="1" fillId="0" borderId="4" xfId="0" applyNumberFormat="1" applyFont="1" applyBorder="1"/>
    <xf numFmtId="3" fontId="1" fillId="0" borderId="4" xfId="0" applyNumberFormat="1" applyFont="1" applyBorder="1" applyAlignment="1">
      <alignment horizontal="center"/>
    </xf>
    <xf numFmtId="3" fontId="1" fillId="0" borderId="10" xfId="0" applyNumberFormat="1" applyFont="1" applyBorder="1" applyAlignment="1">
      <alignment horizontal="center"/>
    </xf>
    <xf numFmtId="3" fontId="1" fillId="0" borderId="5" xfId="0" applyNumberFormat="1" applyFont="1" applyBorder="1" applyAlignment="1">
      <alignment horizontal="center"/>
    </xf>
    <xf numFmtId="0" fontId="12" fillId="0" borderId="2" xfId="0" applyFont="1" applyBorder="1" applyAlignment="1">
      <alignment horizontal="center" vertical="center" wrapText="1"/>
    </xf>
    <xf numFmtId="22" fontId="1" fillId="0" borderId="2" xfId="0" applyNumberFormat="1" applyFont="1" applyBorder="1"/>
    <xf numFmtId="11" fontId="1" fillId="0" borderId="2" xfId="0" applyNumberFormat="1" applyFont="1" applyBorder="1"/>
    <xf numFmtId="0" fontId="3" fillId="3" borderId="5" xfId="0" applyFont="1" applyFill="1" applyBorder="1" applyAlignment="1">
      <alignment horizontal="center" vertical="center" wrapText="1"/>
    </xf>
    <xf numFmtId="0" fontId="3" fillId="3" borderId="5" xfId="0" applyFont="1" applyFill="1" applyBorder="1" applyAlignment="1">
      <alignment horizontal="right" vertical="center" wrapText="1"/>
    </xf>
    <xf numFmtId="0" fontId="3" fillId="3" borderId="9"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12" fillId="0" borderId="0" xfId="0" applyFont="1" applyAlignment="1">
      <alignment horizontal="center" vertical="center" wrapText="1"/>
    </xf>
    <xf numFmtId="0" fontId="1" fillId="0" borderId="2" xfId="0" applyFont="1" applyBorder="1" applyAlignment="1">
      <alignment horizontal="center"/>
    </xf>
    <xf numFmtId="3" fontId="1" fillId="0" borderId="2" xfId="0" applyNumberFormat="1" applyFont="1" applyBorder="1"/>
    <xf numFmtId="0" fontId="3" fillId="3" borderId="2" xfId="0" applyFont="1" applyFill="1" applyBorder="1" applyAlignment="1">
      <alignment horizontal="center"/>
    </xf>
    <xf numFmtId="0" fontId="3" fillId="3" borderId="10" xfId="0" applyFont="1" applyFill="1" applyBorder="1" applyAlignment="1">
      <alignment horizontal="center" vertical="center" wrapText="1"/>
    </xf>
    <xf numFmtId="0" fontId="1" fillId="0" borderId="11" xfId="0" applyFont="1" applyBorder="1" applyAlignment="1">
      <alignment horizontal="center" vertical="center"/>
    </xf>
    <xf numFmtId="0" fontId="13" fillId="3" borderId="2" xfId="0" applyFont="1" applyFill="1" applyBorder="1" applyAlignment="1">
      <alignment horizontal="center" vertical="center" wrapText="1"/>
    </xf>
    <xf numFmtId="9" fontId="1" fillId="0" borderId="2" xfId="0" applyNumberFormat="1" applyFont="1" applyBorder="1" applyAlignment="1">
      <alignment horizontal="center" vertical="center" wrapText="1"/>
    </xf>
    <xf numFmtId="9" fontId="1" fillId="0" borderId="2" xfId="0" applyNumberFormat="1" applyFont="1" applyBorder="1" applyAlignment="1">
      <alignment horizontal="center" vertical="center"/>
    </xf>
    <xf numFmtId="167" fontId="1" fillId="0" borderId="2" xfId="0" applyNumberFormat="1" applyFont="1" applyBorder="1" applyAlignment="1">
      <alignment horizontal="center" vertical="center" wrapText="1"/>
    </xf>
    <xf numFmtId="166" fontId="1" fillId="0" borderId="2" xfId="0" applyNumberFormat="1" applyFont="1" applyBorder="1" applyAlignment="1">
      <alignment horizontal="center" vertical="center" wrapText="1"/>
    </xf>
    <xf numFmtId="2" fontId="1" fillId="0" borderId="2" xfId="0" applyNumberFormat="1" applyFont="1" applyBorder="1" applyAlignment="1">
      <alignment horizontal="center" vertical="center" wrapText="1"/>
    </xf>
    <xf numFmtId="0" fontId="9" fillId="0" borderId="2" xfId="0" applyFont="1" applyBorder="1" applyAlignment="1">
      <alignment horizontal="center"/>
    </xf>
    <xf numFmtId="0" fontId="8" fillId="0" borderId="2" xfId="0" applyFont="1" applyBorder="1" applyAlignment="1">
      <alignment horizontal="center"/>
    </xf>
    <xf numFmtId="9" fontId="9" fillId="0" borderId="2" xfId="0" applyNumberFormat="1" applyFont="1" applyBorder="1" applyAlignment="1">
      <alignment horizontal="center"/>
    </xf>
    <xf numFmtId="0" fontId="9" fillId="0" borderId="2" xfId="0" applyFont="1" applyBorder="1" applyAlignment="1">
      <alignment horizontal="center" vertical="center"/>
    </xf>
    <xf numFmtId="9" fontId="1" fillId="0" borderId="2" xfId="0" applyNumberFormat="1" applyFont="1" applyBorder="1" applyAlignment="1">
      <alignment horizontal="center"/>
    </xf>
    <xf numFmtId="0" fontId="0" fillId="0" borderId="0" xfId="0" applyAlignment="1">
      <alignment wrapText="1"/>
    </xf>
    <xf numFmtId="0" fontId="3" fillId="0" borderId="0" xfId="0" applyFont="1"/>
    <xf numFmtId="3" fontId="0" fillId="0" borderId="2" xfId="0" applyNumberFormat="1" applyBorder="1" applyAlignment="1">
      <alignment horizontal="center"/>
    </xf>
    <xf numFmtId="0" fontId="0" fillId="0" borderId="2" xfId="0" applyBorder="1" applyAlignment="1">
      <alignment horizontal="center"/>
    </xf>
    <xf numFmtId="0" fontId="0" fillId="0" borderId="0" xfId="0" applyAlignment="1">
      <alignment horizontal="center"/>
    </xf>
    <xf numFmtId="3" fontId="19" fillId="0" borderId="2" xfId="0" applyNumberFormat="1" applyFont="1" applyBorder="1" applyAlignment="1">
      <alignment horizontal="center"/>
    </xf>
    <xf numFmtId="0" fontId="1" fillId="0" borderId="0" xfId="0" applyFont="1" applyAlignment="1">
      <alignment horizontal="center" vertical="center"/>
    </xf>
    <xf numFmtId="22" fontId="1" fillId="0" borderId="0" xfId="0" applyNumberFormat="1" applyFont="1"/>
    <xf numFmtId="0" fontId="1" fillId="0" borderId="12" xfId="0" applyFont="1" applyBorder="1" applyAlignment="1">
      <alignment horizontal="center" vertical="center"/>
    </xf>
    <xf numFmtId="0" fontId="1" fillId="0" borderId="5" xfId="0" applyFont="1" applyBorder="1"/>
    <xf numFmtId="0" fontId="1" fillId="0" borderId="5" xfId="0" applyFont="1" applyBorder="1" applyAlignment="1">
      <alignment horizontal="center" vertical="center" wrapText="1"/>
    </xf>
    <xf numFmtId="9" fontId="1" fillId="0" borderId="5" xfId="0" applyNumberFormat="1" applyFont="1" applyBorder="1" applyAlignment="1">
      <alignment horizontal="center" vertical="center" wrapText="1"/>
    </xf>
    <xf numFmtId="9" fontId="1" fillId="0" borderId="5" xfId="0" applyNumberFormat="1" applyFont="1" applyBorder="1" applyAlignment="1">
      <alignment horizontal="center" vertical="center"/>
    </xf>
    <xf numFmtId="167" fontId="1" fillId="0" borderId="5" xfId="0" applyNumberFormat="1" applyFont="1" applyBorder="1" applyAlignment="1">
      <alignment horizontal="center" vertical="center" wrapText="1"/>
    </xf>
    <xf numFmtId="166" fontId="1" fillId="0" borderId="5" xfId="0" applyNumberFormat="1" applyFont="1" applyBorder="1" applyAlignment="1">
      <alignment horizontal="center" vertical="center" wrapText="1"/>
    </xf>
    <xf numFmtId="2" fontId="1" fillId="0" borderId="5" xfId="0" applyNumberFormat="1" applyFont="1" applyBorder="1" applyAlignment="1">
      <alignment horizontal="center" vertical="center" wrapText="1"/>
    </xf>
    <xf numFmtId="22" fontId="1" fillId="0" borderId="5" xfId="0" applyNumberFormat="1" applyFont="1" applyBorder="1"/>
    <xf numFmtId="164" fontId="1" fillId="0" borderId="0" xfId="0" applyNumberFormat="1" applyFont="1"/>
    <xf numFmtId="22" fontId="1" fillId="0" borderId="0" xfId="0" applyNumberFormat="1" applyFont="1" applyAlignment="1">
      <alignment horizontal="right"/>
    </xf>
    <xf numFmtId="3" fontId="1" fillId="0" borderId="0" xfId="0" applyNumberFormat="1" applyFont="1" applyAlignment="1">
      <alignment horizontal="center"/>
    </xf>
    <xf numFmtId="0" fontId="12" fillId="0" borderId="5" xfId="0" applyFont="1" applyBorder="1" applyAlignment="1">
      <alignment horizontal="center" vertical="center" wrapText="1"/>
    </xf>
    <xf numFmtId="164" fontId="1" fillId="0" borderId="4" xfId="0" applyNumberFormat="1" applyFont="1" applyBorder="1"/>
    <xf numFmtId="22" fontId="1" fillId="0" borderId="4" xfId="0" applyNumberFormat="1" applyFont="1" applyBorder="1" applyAlignment="1">
      <alignment horizontal="right"/>
    </xf>
    <xf numFmtId="0" fontId="1" fillId="0" borderId="4" xfId="0" applyFont="1" applyBorder="1" applyAlignment="1">
      <alignment horizontal="center" vertical="center"/>
    </xf>
    <xf numFmtId="0" fontId="15" fillId="0" borderId="4" xfId="0" applyFont="1" applyBorder="1" applyAlignment="1">
      <alignment horizontal="center" vertical="center" wrapText="1"/>
    </xf>
    <xf numFmtId="0" fontId="15" fillId="0" borderId="2" xfId="0" applyFont="1" applyBorder="1"/>
    <xf numFmtId="22" fontId="15" fillId="0" borderId="2" xfId="0" applyNumberFormat="1" applyFont="1" applyBorder="1"/>
    <xf numFmtId="164" fontId="15" fillId="0" borderId="2" xfId="0" applyNumberFormat="1" applyFont="1" applyBorder="1"/>
    <xf numFmtId="22" fontId="15" fillId="0" borderId="2" xfId="0" applyNumberFormat="1" applyFont="1" applyBorder="1" applyAlignment="1">
      <alignment horizontal="right"/>
    </xf>
    <xf numFmtId="3" fontId="15" fillId="0" borderId="2" xfId="0" applyNumberFormat="1" applyFont="1" applyBorder="1" applyAlignment="1">
      <alignment horizontal="center"/>
    </xf>
    <xf numFmtId="0" fontId="15" fillId="0" borderId="2" xfId="0" applyFont="1" applyBorder="1" applyAlignment="1">
      <alignment horizontal="center" vertical="center"/>
    </xf>
    <xf numFmtId="0" fontId="19" fillId="0" borderId="0" xfId="0" applyFont="1"/>
    <xf numFmtId="0" fontId="15" fillId="0" borderId="2" xfId="0" applyFont="1" applyBorder="1" applyAlignment="1">
      <alignment horizontal="center" vertical="center" wrapText="1"/>
    </xf>
    <xf numFmtId="164" fontId="15" fillId="0" borderId="4" xfId="0" applyNumberFormat="1" applyFont="1" applyBorder="1"/>
    <xf numFmtId="0" fontId="15" fillId="0" borderId="0" xfId="0" applyFont="1" applyAlignment="1">
      <alignment horizontal="center" vertical="center"/>
    </xf>
    <xf numFmtId="0" fontId="15" fillId="0" borderId="0" xfId="0" applyFont="1"/>
    <xf numFmtId="0" fontId="15" fillId="0" borderId="0" xfId="0" applyFont="1" applyAlignment="1">
      <alignment horizontal="center" vertical="center" wrapText="1"/>
    </xf>
    <xf numFmtId="9" fontId="15" fillId="0" borderId="0" xfId="0" applyNumberFormat="1" applyFont="1" applyAlignment="1">
      <alignment horizontal="center" vertical="center" wrapText="1"/>
    </xf>
    <xf numFmtId="9" fontId="15" fillId="0" borderId="0" xfId="0" applyNumberFormat="1" applyFont="1" applyAlignment="1">
      <alignment horizontal="center" vertical="center"/>
    </xf>
    <xf numFmtId="167" fontId="15" fillId="0" borderId="0" xfId="0" applyNumberFormat="1" applyFont="1" applyAlignment="1">
      <alignment horizontal="center" vertical="center" wrapText="1"/>
    </xf>
    <xf numFmtId="166" fontId="15" fillId="0" borderId="0" xfId="0" applyNumberFormat="1" applyFont="1" applyAlignment="1">
      <alignment horizontal="center" vertical="center" wrapText="1"/>
    </xf>
    <xf numFmtId="2" fontId="15" fillId="0" borderId="0" xfId="0" applyNumberFormat="1" applyFont="1" applyAlignment="1">
      <alignment horizontal="center" vertical="center" wrapText="1"/>
    </xf>
    <xf numFmtId="22" fontId="15" fillId="0" borderId="0" xfId="0" applyNumberFormat="1" applyFont="1"/>
    <xf numFmtId="0" fontId="12" fillId="2" borderId="2" xfId="0" applyFont="1" applyFill="1" applyBorder="1" applyAlignment="1">
      <alignment horizontal="center" vertical="center" wrapText="1"/>
    </xf>
    <xf numFmtId="0" fontId="3" fillId="0" borderId="0" xfId="0" applyFont="1" applyAlignment="1">
      <alignment horizontal="center"/>
    </xf>
    <xf numFmtId="0" fontId="3" fillId="0" borderId="1" xfId="0" applyFont="1" applyBorder="1" applyAlignment="1">
      <alignment horizontal="center"/>
    </xf>
    <xf numFmtId="0" fontId="12" fillId="0" borderId="0" xfId="0" applyFont="1" applyAlignment="1">
      <alignment horizontal="left" wrapText="1"/>
    </xf>
    <xf numFmtId="0" fontId="1" fillId="0" borderId="0" xfId="0" applyFont="1" applyAlignment="1">
      <alignment horizontal="left"/>
    </xf>
    <xf numFmtId="0" fontId="1" fillId="0" borderId="0" xfId="0" applyFont="1" applyAlignment="1">
      <alignment horizontal="left" wrapText="1"/>
    </xf>
    <xf numFmtId="0" fontId="18" fillId="0" borderId="0" xfId="0" applyFont="1" applyAlignment="1">
      <alignment horizontal="left"/>
    </xf>
    <xf numFmtId="0" fontId="10" fillId="0" borderId="0" xfId="0" applyFont="1" applyAlignment="1">
      <alignment horizontal="left"/>
    </xf>
    <xf numFmtId="0" fontId="10" fillId="0" borderId="0" xfId="0" applyFont="1" applyAlignment="1">
      <alignment horizontal="left" wrapText="1"/>
    </xf>
    <xf numFmtId="0" fontId="15" fillId="0" borderId="2" xfId="0" applyFont="1" applyFill="1" applyBorder="1" applyAlignment="1">
      <alignment horizontal="center" vertical="center"/>
    </xf>
    <xf numFmtId="0" fontId="15" fillId="0" borderId="2" xfId="0" applyFont="1" applyFill="1" applyBorder="1"/>
    <xf numFmtId="0" fontId="15" fillId="0" borderId="2" xfId="0" applyFont="1" applyFill="1" applyBorder="1" applyAlignment="1">
      <alignment horizontal="center" vertical="center" wrapText="1"/>
    </xf>
    <xf numFmtId="9" fontId="15" fillId="0" borderId="2" xfId="0" applyNumberFormat="1" applyFont="1" applyFill="1" applyBorder="1" applyAlignment="1">
      <alignment horizontal="center" vertical="center" wrapText="1"/>
    </xf>
    <xf numFmtId="9" fontId="15" fillId="0" borderId="2" xfId="0" applyNumberFormat="1" applyFont="1" applyFill="1" applyBorder="1" applyAlignment="1">
      <alignment horizontal="center" vertical="center"/>
    </xf>
    <xf numFmtId="167" fontId="15" fillId="0" borderId="2" xfId="0" applyNumberFormat="1" applyFont="1" applyFill="1" applyBorder="1" applyAlignment="1">
      <alignment horizontal="center" vertical="center" wrapText="1"/>
    </xf>
    <xf numFmtId="166" fontId="15" fillId="0" borderId="2" xfId="0" applyNumberFormat="1" applyFont="1" applyFill="1" applyBorder="1" applyAlignment="1">
      <alignment horizontal="center" vertical="center" wrapText="1"/>
    </xf>
    <xf numFmtId="2" fontId="15" fillId="0" borderId="2" xfId="0" applyNumberFormat="1" applyFont="1" applyFill="1" applyBorder="1" applyAlignment="1">
      <alignment horizontal="center" vertical="center" wrapText="1"/>
    </xf>
    <xf numFmtId="22" fontId="15" fillId="0" borderId="2" xfId="0" applyNumberFormat="1" applyFont="1" applyFill="1" applyBorder="1"/>
    <xf numFmtId="0" fontId="2" fillId="0" borderId="0" xfId="0" applyFont="1" applyFill="1"/>
    <xf numFmtId="3" fontId="15" fillId="0" borderId="2" xfId="0" applyNumberFormat="1" applyFont="1" applyBorder="1" applyAlignment="1">
      <alignment horizontal="right"/>
    </xf>
    <xf numFmtId="0" fontId="15" fillId="0" borderId="2" xfId="0" applyFont="1" applyBorder="1" applyAlignment="1">
      <alignment horizontal="right"/>
    </xf>
    <xf numFmtId="3" fontId="22" fillId="3" borderId="2" xfId="0" applyNumberFormat="1" applyFont="1" applyFill="1" applyBorder="1" applyAlignment="1">
      <alignment horizontal="right"/>
    </xf>
    <xf numFmtId="3" fontId="15" fillId="0" borderId="2" xfId="0" applyNumberFormat="1" applyFont="1" applyBorder="1" applyAlignment="1">
      <alignment horizontal="center" vertical="center" wrapText="1"/>
    </xf>
    <xf numFmtId="3" fontId="22" fillId="3" borderId="2" xfId="0" applyNumberFormat="1" applyFont="1" applyFill="1" applyBorder="1" applyAlignment="1">
      <alignment horizontal="center" vertical="center" wrapText="1"/>
    </xf>
  </cellXfs>
  <cellStyles count="2">
    <cellStyle name="Normal" xfId="0" builtinId="0"/>
    <cellStyle name="Normal 2" xfId="1" xr:uid="{0AB2406C-916E-4188-9046-CE081C5CEE9F}"/>
  </cellStyles>
  <dxfs count="0"/>
  <tableStyles count="0" defaultTableStyle="TableStyleMedium2" defaultPivotStyle="PivotStyleLight16"/>
  <colors>
    <mruColors>
      <color rgb="FF006666"/>
      <color rgb="FF008986"/>
      <color rgb="FF387188"/>
      <color rgb="FF486F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0FC5C-4FC3-44D5-9F99-E7E33101B963}">
  <dimension ref="A1:Q5"/>
  <sheetViews>
    <sheetView workbookViewId="0">
      <selection activeCell="E30" sqref="E30"/>
    </sheetView>
  </sheetViews>
  <sheetFormatPr defaultRowHeight="15" x14ac:dyDescent="0.25"/>
  <cols>
    <col min="1" max="1" width="11.140625" bestFit="1" customWidth="1"/>
    <col min="2" max="2" width="13.85546875" bestFit="1" customWidth="1"/>
    <col min="3" max="3" width="12.5703125" bestFit="1" customWidth="1"/>
    <col min="4" max="6" width="13.85546875" bestFit="1" customWidth="1"/>
    <col min="7" max="7" width="14.7109375" bestFit="1" customWidth="1"/>
    <col min="8" max="8" width="13.85546875" bestFit="1" customWidth="1"/>
    <col min="9" max="9" width="12.7109375" bestFit="1" customWidth="1"/>
    <col min="10" max="10" width="13.85546875" bestFit="1" customWidth="1"/>
    <col min="11" max="11" width="10" customWidth="1"/>
  </cols>
  <sheetData>
    <row r="1" spans="1:17" ht="15.75" x14ac:dyDescent="0.25">
      <c r="A1" s="110" t="s">
        <v>0</v>
      </c>
      <c r="B1" s="110"/>
      <c r="C1" s="110"/>
      <c r="D1" s="110"/>
      <c r="E1" s="110"/>
      <c r="F1" s="110"/>
      <c r="G1" s="110"/>
      <c r="H1" s="110"/>
      <c r="I1" s="110"/>
      <c r="J1" s="110"/>
      <c r="K1" s="110"/>
      <c r="L1" s="67"/>
      <c r="M1" s="67"/>
      <c r="N1" s="67"/>
      <c r="O1" s="67"/>
      <c r="P1" s="67"/>
      <c r="Q1" s="67"/>
    </row>
    <row r="2" spans="1:17" ht="15.75" x14ac:dyDescent="0.25">
      <c r="A2" s="110" t="s">
        <v>1</v>
      </c>
      <c r="B2" s="110"/>
      <c r="C2" s="110"/>
      <c r="D2" s="110"/>
      <c r="E2" s="110"/>
      <c r="F2" s="110"/>
      <c r="G2" s="110"/>
      <c r="H2" s="110"/>
      <c r="I2" s="110"/>
      <c r="J2" s="110"/>
      <c r="K2" s="110"/>
      <c r="L2" s="67"/>
      <c r="M2" s="67"/>
      <c r="N2" s="67"/>
      <c r="O2" s="67"/>
      <c r="P2" s="67"/>
      <c r="Q2" s="67"/>
    </row>
    <row r="3" spans="1:17" ht="15.75" x14ac:dyDescent="0.25">
      <c r="A3" s="111" t="s">
        <v>192</v>
      </c>
      <c r="B3" s="111"/>
      <c r="C3" s="111"/>
      <c r="D3" s="111"/>
      <c r="E3" s="111"/>
      <c r="F3" s="111"/>
      <c r="G3" s="111"/>
      <c r="H3" s="111"/>
      <c r="I3" s="111"/>
      <c r="J3" s="111"/>
      <c r="K3" s="111"/>
      <c r="L3" s="67"/>
      <c r="M3" s="67"/>
      <c r="N3" s="67"/>
      <c r="O3" s="67"/>
      <c r="P3" s="67"/>
      <c r="Q3" s="67"/>
    </row>
    <row r="4" spans="1:17" s="66" customFormat="1" ht="78.75" x14ac:dyDescent="0.25">
      <c r="A4" s="4" t="s">
        <v>193</v>
      </c>
      <c r="B4" s="4" t="s">
        <v>198</v>
      </c>
      <c r="C4" s="4" t="s">
        <v>194</v>
      </c>
      <c r="D4" s="4" t="s">
        <v>199</v>
      </c>
      <c r="E4" s="4" t="s">
        <v>197</v>
      </c>
      <c r="F4" s="4" t="s">
        <v>200</v>
      </c>
      <c r="G4" s="4" t="s">
        <v>201</v>
      </c>
      <c r="H4" s="4" t="s">
        <v>202</v>
      </c>
      <c r="I4" s="4" t="s">
        <v>195</v>
      </c>
      <c r="J4" s="4" t="s">
        <v>203</v>
      </c>
      <c r="K4" s="4" t="s">
        <v>196</v>
      </c>
    </row>
    <row r="5" spans="1:17" s="70" customFormat="1" x14ac:dyDescent="0.25">
      <c r="A5" s="68">
        <v>74652</v>
      </c>
      <c r="B5" s="71" t="s">
        <v>204</v>
      </c>
      <c r="C5" s="71" t="s">
        <v>205</v>
      </c>
      <c r="D5" s="71" t="s">
        <v>206</v>
      </c>
      <c r="E5" s="69">
        <v>4</v>
      </c>
      <c r="F5" s="69">
        <v>9</v>
      </c>
      <c r="G5" s="71" t="s">
        <v>207</v>
      </c>
      <c r="H5" s="69">
        <v>3</v>
      </c>
      <c r="I5" s="69">
        <v>85</v>
      </c>
      <c r="J5" s="69">
        <v>26</v>
      </c>
      <c r="K5" s="69">
        <v>12</v>
      </c>
    </row>
  </sheetData>
  <mergeCells count="3">
    <mergeCell ref="A1:K1"/>
    <mergeCell ref="A2:K2"/>
    <mergeCell ref="A3:K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356ED-5ABA-45FB-AC8B-D5DD39302E36}">
  <sheetPr>
    <pageSetUpPr fitToPage="1"/>
  </sheetPr>
  <dimension ref="A1:R55"/>
  <sheetViews>
    <sheetView zoomScaleNormal="100" zoomScaleSheetLayoutView="85" workbookViewId="0">
      <selection activeCell="L25" sqref="L25"/>
    </sheetView>
  </sheetViews>
  <sheetFormatPr defaultColWidth="26.85546875" defaultRowHeight="11.25" x14ac:dyDescent="0.2"/>
  <cols>
    <col min="1" max="1" width="3.7109375" style="1" bestFit="1" customWidth="1"/>
    <col min="2" max="2" width="19.140625" style="1" customWidth="1"/>
    <col min="3" max="3" width="11.140625" style="1" bestFit="1" customWidth="1"/>
    <col min="4" max="4" width="8.5703125" style="1" bestFit="1" customWidth="1"/>
    <col min="5" max="5" width="10.7109375" style="1" customWidth="1"/>
    <col min="6" max="6" width="14.42578125" style="1" bestFit="1" customWidth="1"/>
    <col min="7" max="8" width="10.42578125" style="1" bestFit="1" customWidth="1"/>
    <col min="9" max="9" width="10.140625" style="1" bestFit="1" customWidth="1"/>
    <col min="10" max="10" width="8.140625" style="1" bestFit="1" customWidth="1"/>
    <col min="11" max="11" width="12.140625" style="1" bestFit="1" customWidth="1"/>
    <col min="12" max="12" width="10.85546875" style="1" customWidth="1"/>
    <col min="13" max="13" width="8.140625" style="1" bestFit="1" customWidth="1"/>
    <col min="14" max="14" width="8" style="1" bestFit="1" customWidth="1"/>
    <col min="15" max="16" width="14.7109375" style="1" bestFit="1" customWidth="1"/>
    <col min="17" max="17" width="12.42578125" style="1" bestFit="1" customWidth="1"/>
    <col min="18" max="18" width="16.5703125" style="1" bestFit="1" customWidth="1"/>
    <col min="19" max="16384" width="26.85546875" style="1"/>
  </cols>
  <sheetData>
    <row r="1" spans="1:18" ht="15.75" x14ac:dyDescent="0.25">
      <c r="B1" s="110" t="s">
        <v>0</v>
      </c>
      <c r="C1" s="110"/>
      <c r="D1" s="110"/>
      <c r="E1" s="110"/>
      <c r="F1" s="110"/>
      <c r="G1" s="110"/>
      <c r="H1" s="110"/>
      <c r="I1" s="110"/>
      <c r="J1" s="110"/>
      <c r="K1" s="110"/>
      <c r="L1" s="110"/>
      <c r="M1" s="110"/>
      <c r="N1" s="110"/>
      <c r="O1" s="110"/>
      <c r="P1" s="110"/>
      <c r="Q1" s="110"/>
      <c r="R1" s="110"/>
    </row>
    <row r="2" spans="1:18" ht="15.75" x14ac:dyDescent="0.25">
      <c r="B2" s="110" t="s">
        <v>1</v>
      </c>
      <c r="C2" s="110"/>
      <c r="D2" s="110"/>
      <c r="E2" s="110"/>
      <c r="F2" s="110"/>
      <c r="G2" s="110"/>
      <c r="H2" s="110"/>
      <c r="I2" s="110"/>
      <c r="J2" s="110"/>
      <c r="K2" s="110"/>
      <c r="L2" s="110"/>
      <c r="M2" s="110"/>
      <c r="N2" s="110"/>
      <c r="O2" s="110"/>
      <c r="P2" s="110"/>
      <c r="Q2" s="110"/>
      <c r="R2" s="110"/>
    </row>
    <row r="3" spans="1:18" s="2" customFormat="1" ht="15.75" x14ac:dyDescent="0.25">
      <c r="B3" s="110" t="s">
        <v>2</v>
      </c>
      <c r="C3" s="110"/>
      <c r="D3" s="110"/>
      <c r="E3" s="110"/>
      <c r="F3" s="110"/>
      <c r="G3" s="110"/>
      <c r="H3" s="110"/>
      <c r="I3" s="110"/>
      <c r="J3" s="110"/>
      <c r="K3" s="110"/>
      <c r="L3" s="110"/>
      <c r="M3" s="110"/>
      <c r="N3" s="110"/>
      <c r="O3" s="110"/>
      <c r="P3" s="110"/>
      <c r="Q3" s="110"/>
      <c r="R3" s="110"/>
    </row>
    <row r="4" spans="1:18" s="3" customFormat="1" ht="65.25" x14ac:dyDescent="0.25">
      <c r="A4" s="53" t="s">
        <v>3</v>
      </c>
      <c r="B4" s="4" t="s">
        <v>4</v>
      </c>
      <c r="C4" s="4" t="s">
        <v>5</v>
      </c>
      <c r="D4" s="4" t="s">
        <v>6</v>
      </c>
      <c r="E4" s="4" t="s">
        <v>7</v>
      </c>
      <c r="F4" s="4" t="s">
        <v>8</v>
      </c>
      <c r="G4" s="4" t="s">
        <v>9</v>
      </c>
      <c r="H4" s="6" t="s">
        <v>10</v>
      </c>
      <c r="I4" s="4" t="s">
        <v>11</v>
      </c>
      <c r="J4" s="4" t="s">
        <v>12</v>
      </c>
      <c r="K4" s="55" t="s">
        <v>13</v>
      </c>
      <c r="L4" s="55" t="s">
        <v>14</v>
      </c>
      <c r="M4" s="55" t="s">
        <v>15</v>
      </c>
      <c r="N4" s="55" t="s">
        <v>16</v>
      </c>
      <c r="O4" s="4" t="s">
        <v>17</v>
      </c>
      <c r="P4" s="4" t="s">
        <v>18</v>
      </c>
      <c r="Q4" s="55" t="s">
        <v>19</v>
      </c>
      <c r="R4" s="4" t="s">
        <v>20</v>
      </c>
    </row>
    <row r="5" spans="1:18" s="3" customFormat="1" ht="15.75" x14ac:dyDescent="0.25">
      <c r="A5" s="54">
        <v>1</v>
      </c>
      <c r="B5" s="14" t="s">
        <v>21</v>
      </c>
      <c r="C5" s="7">
        <v>30</v>
      </c>
      <c r="D5" s="7">
        <v>55</v>
      </c>
      <c r="E5" s="7">
        <v>62</v>
      </c>
      <c r="F5" s="7">
        <v>55</v>
      </c>
      <c r="G5" s="56">
        <v>0.22</v>
      </c>
      <c r="H5" s="57">
        <v>7.0000000000000007E-2</v>
      </c>
      <c r="I5" s="7">
        <v>15</v>
      </c>
      <c r="J5" s="7" t="s">
        <v>22</v>
      </c>
      <c r="K5" s="7" t="s">
        <v>23</v>
      </c>
      <c r="L5" s="7" t="s">
        <v>24</v>
      </c>
      <c r="M5" s="7">
        <v>45</v>
      </c>
      <c r="N5" s="58">
        <v>24.226413973406999</v>
      </c>
      <c r="O5" s="59">
        <v>0.77769954442407885</v>
      </c>
      <c r="P5" s="59">
        <v>3.3563268413793102E-3</v>
      </c>
      <c r="Q5" s="60">
        <v>231.71150521934175</v>
      </c>
      <c r="R5" s="42">
        <v>45664.87777777778</v>
      </c>
    </row>
    <row r="6" spans="1:18" s="3" customFormat="1" ht="15.75" x14ac:dyDescent="0.25">
      <c r="A6" s="54">
        <v>2</v>
      </c>
      <c r="B6" s="14" t="s">
        <v>25</v>
      </c>
      <c r="C6" s="61">
        <v>23</v>
      </c>
      <c r="D6" s="61">
        <v>42</v>
      </c>
      <c r="E6" s="62">
        <v>51</v>
      </c>
      <c r="F6" s="61">
        <v>53</v>
      </c>
      <c r="G6" s="63">
        <v>0.27</v>
      </c>
      <c r="H6" s="63">
        <v>0.06</v>
      </c>
      <c r="I6" s="62">
        <v>15</v>
      </c>
      <c r="J6" s="7" t="s">
        <v>26</v>
      </c>
      <c r="K6" s="7" t="s">
        <v>23</v>
      </c>
      <c r="L6" s="7" t="s">
        <v>24</v>
      </c>
      <c r="M6" s="7">
        <v>35</v>
      </c>
      <c r="N6" s="58">
        <v>44.805691977804003</v>
      </c>
      <c r="O6" s="59">
        <v>7.7268304596308113E-3</v>
      </c>
      <c r="P6" s="59">
        <v>2.8953741103448201E-3</v>
      </c>
      <c r="Q6" s="60">
        <v>2.6686812015151289</v>
      </c>
      <c r="R6" s="42">
        <v>45664.87777777778</v>
      </c>
    </row>
    <row r="7" spans="1:18" s="3" customFormat="1" ht="15.75" x14ac:dyDescent="0.25">
      <c r="A7" s="54">
        <v>3</v>
      </c>
      <c r="B7" s="14" t="s">
        <v>27</v>
      </c>
      <c r="C7" s="7">
        <v>24</v>
      </c>
      <c r="D7" s="7">
        <v>47</v>
      </c>
      <c r="E7" s="7">
        <v>48</v>
      </c>
      <c r="F7" s="7">
        <v>44</v>
      </c>
      <c r="G7" s="56">
        <v>0.33</v>
      </c>
      <c r="H7" s="57">
        <v>0.05</v>
      </c>
      <c r="I7" s="7">
        <v>15</v>
      </c>
      <c r="J7" s="7" t="s">
        <v>22</v>
      </c>
      <c r="K7" s="7" t="s">
        <v>24</v>
      </c>
      <c r="L7" s="7" t="s">
        <v>23</v>
      </c>
      <c r="M7" s="7">
        <v>41</v>
      </c>
      <c r="N7" s="58">
        <v>38.874425534110699</v>
      </c>
      <c r="O7" s="59">
        <v>2.6349953701531429E-2</v>
      </c>
      <c r="P7" s="59">
        <v>1.9796596137931E-3</v>
      </c>
      <c r="Q7" s="60">
        <v>13.310345636159115</v>
      </c>
      <c r="R7" s="42">
        <v>45664.925000000003</v>
      </c>
    </row>
    <row r="8" spans="1:18" s="3" customFormat="1" ht="15.75" x14ac:dyDescent="0.25">
      <c r="A8" s="54">
        <v>4</v>
      </c>
      <c r="B8" s="14" t="s">
        <v>28</v>
      </c>
      <c r="C8" s="61">
        <v>13</v>
      </c>
      <c r="D8" s="61">
        <v>42</v>
      </c>
      <c r="E8" s="50">
        <v>71</v>
      </c>
      <c r="F8" s="61">
        <v>57</v>
      </c>
      <c r="G8" s="63">
        <v>0.23</v>
      </c>
      <c r="H8" s="63">
        <v>7.0000000000000007E-2</v>
      </c>
      <c r="I8" s="61">
        <v>15</v>
      </c>
      <c r="J8" s="7" t="s">
        <v>26</v>
      </c>
      <c r="K8" s="7" t="s">
        <v>23</v>
      </c>
      <c r="L8" s="7" t="s">
        <v>23</v>
      </c>
      <c r="M8" s="7">
        <v>35</v>
      </c>
      <c r="N8" s="58">
        <v>22.390113299223</v>
      </c>
      <c r="O8" s="59">
        <v>0.21338724882484433</v>
      </c>
      <c r="P8" s="59">
        <v>1.13301884689655E-2</v>
      </c>
      <c r="Q8" s="60">
        <v>18.83351273540886</v>
      </c>
      <c r="R8" s="42">
        <v>45664.926388888889</v>
      </c>
    </row>
    <row r="9" spans="1:18" s="3" customFormat="1" ht="15.75" x14ac:dyDescent="0.25">
      <c r="A9" s="54">
        <v>5</v>
      </c>
      <c r="B9" s="14" t="s">
        <v>29</v>
      </c>
      <c r="C9" s="61">
        <v>27</v>
      </c>
      <c r="D9" s="61">
        <v>48</v>
      </c>
      <c r="E9" s="62">
        <v>59</v>
      </c>
      <c r="F9" s="61">
        <v>44</v>
      </c>
      <c r="G9" s="63">
        <v>0.41</v>
      </c>
      <c r="H9" s="63">
        <v>0.06</v>
      </c>
      <c r="I9" s="62">
        <v>15</v>
      </c>
      <c r="J9" s="7" t="s">
        <v>26</v>
      </c>
      <c r="K9" s="7" t="s">
        <v>24</v>
      </c>
      <c r="L9" s="7" t="s">
        <v>24</v>
      </c>
      <c r="M9" s="7">
        <v>35</v>
      </c>
      <c r="N9" s="58">
        <v>43.324621714944897</v>
      </c>
      <c r="O9" s="59">
        <v>8.5626804817539072E-3</v>
      </c>
      <c r="P9" s="59">
        <v>5.4615878620689596E-4</v>
      </c>
      <c r="Q9" s="60">
        <v>15.678005550770708</v>
      </c>
      <c r="R9" s="42">
        <v>45664.954861111109</v>
      </c>
    </row>
    <row r="10" spans="1:18" s="3" customFormat="1" ht="15.75" x14ac:dyDescent="0.25">
      <c r="A10" s="54">
        <v>6</v>
      </c>
      <c r="B10" s="14" t="s">
        <v>30</v>
      </c>
      <c r="C10" s="50">
        <v>27</v>
      </c>
      <c r="D10" s="61">
        <v>48</v>
      </c>
      <c r="E10" s="62">
        <v>59</v>
      </c>
      <c r="F10" s="61">
        <v>44</v>
      </c>
      <c r="G10" s="63">
        <v>0.4</v>
      </c>
      <c r="H10" s="63">
        <v>0.06</v>
      </c>
      <c r="I10" s="62">
        <v>15</v>
      </c>
      <c r="J10" s="7" t="s">
        <v>22</v>
      </c>
      <c r="K10" s="7" t="s">
        <v>24</v>
      </c>
      <c r="L10" s="7" t="s">
        <v>24</v>
      </c>
      <c r="M10" s="7">
        <v>45</v>
      </c>
      <c r="N10" s="58">
        <v>36.756106102029598</v>
      </c>
      <c r="O10" s="59">
        <v>0.40140571404079317</v>
      </c>
      <c r="P10" s="59">
        <v>1.47472180689646E-3</v>
      </c>
      <c r="Q10" s="60">
        <v>272.19080382729823</v>
      </c>
      <c r="R10" s="42">
        <v>45664.961111111108</v>
      </c>
    </row>
    <row r="11" spans="1:18" s="3" customFormat="1" ht="15.75" x14ac:dyDescent="0.25">
      <c r="A11" s="54">
        <v>7</v>
      </c>
      <c r="B11" s="14" t="s">
        <v>31</v>
      </c>
      <c r="C11" s="61">
        <v>26</v>
      </c>
      <c r="D11" s="61">
        <v>44</v>
      </c>
      <c r="E11" s="62">
        <v>51</v>
      </c>
      <c r="F11" s="61">
        <v>47</v>
      </c>
      <c r="G11" s="63">
        <v>0.34</v>
      </c>
      <c r="H11" s="63">
        <v>0.05</v>
      </c>
      <c r="I11" s="62">
        <v>15</v>
      </c>
      <c r="J11" s="7" t="s">
        <v>22</v>
      </c>
      <c r="K11" s="7" t="s">
        <v>24</v>
      </c>
      <c r="L11" s="7" t="s">
        <v>24</v>
      </c>
      <c r="M11" s="7">
        <v>45</v>
      </c>
      <c r="N11" s="58" t="s">
        <v>32</v>
      </c>
      <c r="O11" s="59" t="s">
        <v>32</v>
      </c>
      <c r="P11" s="59" t="s">
        <v>32</v>
      </c>
      <c r="Q11" s="60" t="s">
        <v>32</v>
      </c>
      <c r="R11" s="42">
        <v>45664.976388888892</v>
      </c>
    </row>
    <row r="12" spans="1:18" s="3" customFormat="1" ht="15.75" x14ac:dyDescent="0.25">
      <c r="A12" s="54">
        <v>8</v>
      </c>
      <c r="B12" s="14" t="s">
        <v>33</v>
      </c>
      <c r="C12" s="8">
        <v>32</v>
      </c>
      <c r="D12" s="64">
        <v>53</v>
      </c>
      <c r="E12" s="8">
        <v>53</v>
      </c>
      <c r="F12" s="8">
        <v>47</v>
      </c>
      <c r="G12" s="57">
        <v>0.33</v>
      </c>
      <c r="H12" s="57">
        <v>0.06</v>
      </c>
      <c r="I12" s="8">
        <v>15</v>
      </c>
      <c r="J12" s="7" t="s">
        <v>26</v>
      </c>
      <c r="K12" s="7" t="s">
        <v>23</v>
      </c>
      <c r="L12" s="7" t="s">
        <v>24</v>
      </c>
      <c r="M12" s="7">
        <v>35</v>
      </c>
      <c r="N12" s="58">
        <v>28.043367792104199</v>
      </c>
      <c r="O12" s="59">
        <v>0.40541706764559077</v>
      </c>
      <c r="P12" s="59">
        <v>1.24025675862068E-2</v>
      </c>
      <c r="Q12" s="60">
        <v>32.68815628922394</v>
      </c>
      <c r="R12" s="42">
        <v>45664.988888888889</v>
      </c>
    </row>
    <row r="13" spans="1:18" s="3" customFormat="1" ht="15.75" x14ac:dyDescent="0.25">
      <c r="A13" s="54">
        <v>9</v>
      </c>
      <c r="B13" s="14" t="s">
        <v>34</v>
      </c>
      <c r="C13" s="7">
        <v>30</v>
      </c>
      <c r="D13" s="7">
        <v>55</v>
      </c>
      <c r="E13" s="7">
        <v>59</v>
      </c>
      <c r="F13" s="7">
        <v>46</v>
      </c>
      <c r="G13" s="56">
        <v>0.4</v>
      </c>
      <c r="H13" s="57">
        <v>0.06</v>
      </c>
      <c r="I13" s="7">
        <v>15</v>
      </c>
      <c r="J13" s="7" t="s">
        <v>22</v>
      </c>
      <c r="K13" s="7" t="s">
        <v>24</v>
      </c>
      <c r="L13" s="7" t="s">
        <v>24</v>
      </c>
      <c r="M13" s="7">
        <v>45</v>
      </c>
      <c r="N13" s="58">
        <v>55.481270369361397</v>
      </c>
      <c r="O13" s="59">
        <v>4.0966396475824313E-3</v>
      </c>
      <c r="P13" s="59">
        <v>1.86558827586206E-4</v>
      </c>
      <c r="Q13" s="60">
        <v>21.958969728674116</v>
      </c>
      <c r="R13" s="42">
        <v>45665.027777777781</v>
      </c>
    </row>
    <row r="14" spans="1:18" s="3" customFormat="1" ht="15.75" x14ac:dyDescent="0.25">
      <c r="A14" s="54">
        <v>10</v>
      </c>
      <c r="B14" s="14" t="s">
        <v>35</v>
      </c>
      <c r="C14" s="50">
        <v>31</v>
      </c>
      <c r="D14" s="50">
        <v>45</v>
      </c>
      <c r="E14" s="62">
        <v>55</v>
      </c>
      <c r="F14" s="50">
        <v>44</v>
      </c>
      <c r="G14" s="65">
        <v>0.44</v>
      </c>
      <c r="H14" s="65">
        <v>0.06</v>
      </c>
      <c r="I14" s="62">
        <v>15</v>
      </c>
      <c r="J14" s="7" t="s">
        <v>22</v>
      </c>
      <c r="K14" s="7" t="s">
        <v>24</v>
      </c>
      <c r="L14" s="7" t="s">
        <v>24</v>
      </c>
      <c r="M14" s="7">
        <v>45</v>
      </c>
      <c r="N14" s="58">
        <v>29.093255782302801</v>
      </c>
      <c r="O14" s="59">
        <v>0.53124889326722435</v>
      </c>
      <c r="P14" s="59">
        <v>1.0889473793103399E-3</v>
      </c>
      <c r="Q14" s="60">
        <v>487.85543118132921</v>
      </c>
      <c r="R14" s="42">
        <v>45665.050694444442</v>
      </c>
    </row>
    <row r="15" spans="1:18" s="3" customFormat="1" ht="15.75" x14ac:dyDescent="0.25">
      <c r="A15" s="54">
        <v>11</v>
      </c>
      <c r="B15" s="14" t="s">
        <v>36</v>
      </c>
      <c r="C15" s="61">
        <v>25</v>
      </c>
      <c r="D15" s="61">
        <v>48</v>
      </c>
      <c r="E15" s="62">
        <v>55</v>
      </c>
      <c r="F15" s="61">
        <v>45</v>
      </c>
      <c r="G15" s="63">
        <v>0.4</v>
      </c>
      <c r="H15" s="63">
        <v>0.06</v>
      </c>
      <c r="I15" s="62">
        <v>15</v>
      </c>
      <c r="J15" s="7" t="s">
        <v>22</v>
      </c>
      <c r="K15" s="7" t="s">
        <v>23</v>
      </c>
      <c r="L15" s="7" t="s">
        <v>24</v>
      </c>
      <c r="M15" s="7">
        <v>41</v>
      </c>
      <c r="N15" s="58">
        <v>34.146459358039898</v>
      </c>
      <c r="O15" s="59">
        <v>1.4591401059187456E-2</v>
      </c>
      <c r="P15" s="59">
        <v>2.6432950344827498E-4</v>
      </c>
      <c r="Q15" s="60">
        <v>55.201560434371856</v>
      </c>
      <c r="R15" s="42">
        <v>45665.112500000003</v>
      </c>
    </row>
    <row r="16" spans="1:18" s="3" customFormat="1" ht="15.75" x14ac:dyDescent="0.25">
      <c r="A16" s="54">
        <v>12</v>
      </c>
      <c r="B16" s="14" t="s">
        <v>37</v>
      </c>
      <c r="C16" s="8">
        <v>22</v>
      </c>
      <c r="D16" s="64">
        <v>47</v>
      </c>
      <c r="E16" s="8">
        <v>48</v>
      </c>
      <c r="F16" s="8">
        <v>59</v>
      </c>
      <c r="G16" s="57">
        <v>0.26</v>
      </c>
      <c r="H16" s="57">
        <v>0.06</v>
      </c>
      <c r="I16" s="8">
        <v>15</v>
      </c>
      <c r="J16" s="7" t="s">
        <v>22</v>
      </c>
      <c r="K16" s="7" t="s">
        <v>23</v>
      </c>
      <c r="L16" s="7" t="s">
        <v>23</v>
      </c>
      <c r="M16" s="7">
        <v>35</v>
      </c>
      <c r="N16" s="58">
        <v>29.3415937850958</v>
      </c>
      <c r="O16" s="59">
        <v>4.2237465109484826E-2</v>
      </c>
      <c r="P16" s="59">
        <v>2.0536731448275798E-3</v>
      </c>
      <c r="Q16" s="60">
        <v>20.566790394988075</v>
      </c>
      <c r="R16" s="42">
        <v>45665.213194444441</v>
      </c>
    </row>
    <row r="17" spans="1:18" s="3" customFormat="1" ht="15.75" x14ac:dyDescent="0.25">
      <c r="A17" s="54">
        <v>13</v>
      </c>
      <c r="B17" s="14" t="s">
        <v>38</v>
      </c>
      <c r="C17" s="7">
        <v>30</v>
      </c>
      <c r="D17" s="7">
        <v>52</v>
      </c>
      <c r="E17" s="7">
        <v>54</v>
      </c>
      <c r="F17" s="7">
        <v>51</v>
      </c>
      <c r="G17" s="56">
        <v>0.31</v>
      </c>
      <c r="H17" s="57">
        <v>0.06</v>
      </c>
      <c r="I17" s="7">
        <v>15</v>
      </c>
      <c r="J17" s="7" t="s">
        <v>22</v>
      </c>
      <c r="K17" s="7" t="s">
        <v>24</v>
      </c>
      <c r="L17" s="7" t="s">
        <v>24</v>
      </c>
      <c r="M17" s="7">
        <v>45</v>
      </c>
      <c r="N17" s="58">
        <v>40.609445313023201</v>
      </c>
      <c r="O17" s="59">
        <v>4.4133379870604068E-2</v>
      </c>
      <c r="P17" s="59">
        <v>1.55698674482758E-3</v>
      </c>
      <c r="Q17" s="60">
        <v>28.345379315025177</v>
      </c>
      <c r="R17" s="42">
        <v>45665.245138888888</v>
      </c>
    </row>
    <row r="18" spans="1:18" s="3" customFormat="1" ht="15.75" x14ac:dyDescent="0.25">
      <c r="A18" s="54">
        <v>14</v>
      </c>
      <c r="B18" s="14" t="s">
        <v>39</v>
      </c>
      <c r="C18" s="61">
        <v>23</v>
      </c>
      <c r="D18" s="61">
        <v>40</v>
      </c>
      <c r="E18" s="62">
        <v>40</v>
      </c>
      <c r="F18" s="61">
        <v>59</v>
      </c>
      <c r="G18" s="63">
        <v>0.25</v>
      </c>
      <c r="H18" s="63">
        <v>0.06</v>
      </c>
      <c r="I18" s="62">
        <v>15</v>
      </c>
      <c r="J18" s="7" t="s">
        <v>22</v>
      </c>
      <c r="K18" s="7" t="s">
        <v>23</v>
      </c>
      <c r="L18" s="7" t="s">
        <v>40</v>
      </c>
      <c r="M18" s="7">
        <v>35</v>
      </c>
      <c r="N18" s="58">
        <v>20.095986142341602</v>
      </c>
      <c r="O18" s="59">
        <v>0.275510408047761</v>
      </c>
      <c r="P18" s="59">
        <v>1.6052913517241301E-3</v>
      </c>
      <c r="Q18" s="60">
        <v>171.62642018338585</v>
      </c>
      <c r="R18" s="42">
        <v>45665.245138888888</v>
      </c>
    </row>
    <row r="19" spans="1:18" s="3" customFormat="1" ht="15.75" x14ac:dyDescent="0.25">
      <c r="A19" s="54">
        <v>15</v>
      </c>
      <c r="B19" s="14" t="s">
        <v>41</v>
      </c>
      <c r="C19" s="7">
        <v>29</v>
      </c>
      <c r="D19" s="7">
        <v>42</v>
      </c>
      <c r="E19" s="7">
        <v>49</v>
      </c>
      <c r="F19" s="7">
        <v>46</v>
      </c>
      <c r="G19" s="56">
        <v>0.32</v>
      </c>
      <c r="H19" s="57">
        <v>0.06</v>
      </c>
      <c r="I19" s="7">
        <v>15</v>
      </c>
      <c r="J19" s="7" t="s">
        <v>22</v>
      </c>
      <c r="K19" s="7" t="s">
        <v>23</v>
      </c>
      <c r="L19" s="7" t="s">
        <v>24</v>
      </c>
      <c r="M19" s="7">
        <v>45</v>
      </c>
      <c r="N19" s="58">
        <v>41.935428077414699</v>
      </c>
      <c r="O19" s="59">
        <v>2.3033163781837191E-2</v>
      </c>
      <c r="P19" s="59">
        <v>1.5528164965517199E-3</v>
      </c>
      <c r="Q19" s="60">
        <v>14.833152425277587</v>
      </c>
      <c r="R19" s="42">
        <v>45665.245833333334</v>
      </c>
    </row>
    <row r="20" spans="1:18" s="3" customFormat="1" ht="15.75" x14ac:dyDescent="0.25">
      <c r="A20" s="54">
        <v>16</v>
      </c>
      <c r="B20" s="14" t="s">
        <v>42</v>
      </c>
      <c r="C20" s="61">
        <v>21</v>
      </c>
      <c r="D20" s="61">
        <v>40</v>
      </c>
      <c r="E20" s="62">
        <v>42</v>
      </c>
      <c r="F20" s="61">
        <v>58</v>
      </c>
      <c r="G20" s="63">
        <v>0.21</v>
      </c>
      <c r="H20" s="63">
        <v>0.06</v>
      </c>
      <c r="I20" s="62">
        <v>15</v>
      </c>
      <c r="J20" s="7" t="s">
        <v>26</v>
      </c>
      <c r="K20" s="7" t="s">
        <v>24</v>
      </c>
      <c r="L20" s="7" t="s">
        <v>23</v>
      </c>
      <c r="M20" s="7">
        <v>35</v>
      </c>
      <c r="N20" s="58">
        <v>29.960451094624201</v>
      </c>
      <c r="O20" s="59">
        <v>1.1108541121664638E-2</v>
      </c>
      <c r="P20" s="59">
        <v>5.6488079999999997E-4</v>
      </c>
      <c r="Q20" s="60">
        <v>19.665283581358473</v>
      </c>
      <c r="R20" s="42">
        <v>45665.27847222222</v>
      </c>
    </row>
    <row r="21" spans="1:18" s="3" customFormat="1" ht="15.75" x14ac:dyDescent="0.25">
      <c r="A21" s="54">
        <v>17</v>
      </c>
      <c r="B21" s="14" t="s">
        <v>43</v>
      </c>
      <c r="C21" s="61">
        <v>35</v>
      </c>
      <c r="D21" s="61">
        <v>47</v>
      </c>
      <c r="E21" s="62">
        <v>49</v>
      </c>
      <c r="F21" s="61">
        <v>50</v>
      </c>
      <c r="G21" s="63">
        <v>0.36</v>
      </c>
      <c r="H21" s="63">
        <v>0.06</v>
      </c>
      <c r="I21" s="62">
        <v>16</v>
      </c>
      <c r="J21" s="7" t="s">
        <v>22</v>
      </c>
      <c r="K21" s="7" t="s">
        <v>24</v>
      </c>
      <c r="L21" s="7" t="s">
        <v>40</v>
      </c>
      <c r="M21" s="7">
        <v>45</v>
      </c>
      <c r="N21" s="58" t="s">
        <v>32</v>
      </c>
      <c r="O21" s="59" t="s">
        <v>32</v>
      </c>
      <c r="P21" s="59" t="s">
        <v>32</v>
      </c>
      <c r="Q21" s="60" t="s">
        <v>32</v>
      </c>
      <c r="R21" s="42">
        <v>45665.289583333331</v>
      </c>
    </row>
    <row r="22" spans="1:18" s="3" customFormat="1" ht="15.75" x14ac:dyDescent="0.25">
      <c r="A22" s="54">
        <v>18</v>
      </c>
      <c r="B22" s="14" t="s">
        <v>34</v>
      </c>
      <c r="C22" s="7">
        <v>26</v>
      </c>
      <c r="D22" s="7">
        <v>41</v>
      </c>
      <c r="E22" s="7">
        <v>85</v>
      </c>
      <c r="F22" s="7">
        <v>53</v>
      </c>
      <c r="G22" s="56">
        <v>0.14000000000000001</v>
      </c>
      <c r="H22" s="57">
        <v>0.05</v>
      </c>
      <c r="I22" s="7">
        <v>16</v>
      </c>
      <c r="J22" s="7" t="s">
        <v>22</v>
      </c>
      <c r="K22" s="7" t="s">
        <v>24</v>
      </c>
      <c r="L22" s="7" t="s">
        <v>24</v>
      </c>
      <c r="M22" s="7">
        <v>45</v>
      </c>
      <c r="N22" s="58">
        <v>55.481270369361397</v>
      </c>
      <c r="O22" s="59">
        <v>4.0966396475824313E-3</v>
      </c>
      <c r="P22" s="59">
        <v>1.86558827586206E-4</v>
      </c>
      <c r="Q22" s="60">
        <v>21.958969728674116</v>
      </c>
      <c r="R22" s="42">
        <v>45666.741666666669</v>
      </c>
    </row>
    <row r="23" spans="1:18" ht="15.75" x14ac:dyDescent="0.25">
      <c r="A23" s="54">
        <v>19</v>
      </c>
      <c r="B23" s="14" t="s">
        <v>44</v>
      </c>
      <c r="C23" s="61">
        <v>29</v>
      </c>
      <c r="D23" s="61">
        <v>37</v>
      </c>
      <c r="E23" s="62">
        <v>75</v>
      </c>
      <c r="F23" s="61">
        <v>47</v>
      </c>
      <c r="G23" s="63">
        <v>0.23</v>
      </c>
      <c r="H23" s="63">
        <v>0.05</v>
      </c>
      <c r="I23" s="62">
        <v>16</v>
      </c>
      <c r="J23" s="7" t="s">
        <v>26</v>
      </c>
      <c r="K23" s="7" t="s">
        <v>24</v>
      </c>
      <c r="L23" s="7" t="s">
        <v>24</v>
      </c>
      <c r="M23" s="7">
        <v>35</v>
      </c>
      <c r="N23" s="58">
        <v>35.4736847634681</v>
      </c>
      <c r="O23" s="59">
        <v>0.45027393133133264</v>
      </c>
      <c r="P23" s="59">
        <v>3.1283369241378398E-3</v>
      </c>
      <c r="Q23" s="60">
        <v>143.93396307701951</v>
      </c>
      <c r="R23" s="42">
        <v>45666.873611111114</v>
      </c>
    </row>
    <row r="24" spans="1:18" ht="15.75" x14ac:dyDescent="0.25">
      <c r="A24" s="54">
        <v>20</v>
      </c>
      <c r="B24" s="14" t="s">
        <v>45</v>
      </c>
      <c r="C24" s="61">
        <v>25</v>
      </c>
      <c r="D24" s="61">
        <v>39</v>
      </c>
      <c r="E24" s="62">
        <v>44</v>
      </c>
      <c r="F24" s="61">
        <v>53</v>
      </c>
      <c r="G24" s="63">
        <v>0.19</v>
      </c>
      <c r="H24" s="63">
        <v>0.05</v>
      </c>
      <c r="I24" s="62">
        <v>16</v>
      </c>
      <c r="J24" s="7" t="s">
        <v>22</v>
      </c>
      <c r="K24" s="7" t="s">
        <v>24</v>
      </c>
      <c r="L24" s="7" t="s">
        <v>24</v>
      </c>
      <c r="M24" s="7">
        <v>35</v>
      </c>
      <c r="N24" s="58">
        <v>30.984652022097901</v>
      </c>
      <c r="O24" s="59">
        <v>3.9343951761992978E-2</v>
      </c>
      <c r="P24" s="59">
        <v>3.8154769655170599E-3</v>
      </c>
      <c r="Q24" s="60">
        <v>10.311673250178101</v>
      </c>
      <c r="R24" s="42">
        <v>45666.876388888886</v>
      </c>
    </row>
    <row r="25" spans="1:18" ht="15.75" x14ac:dyDescent="0.25">
      <c r="A25" s="54">
        <v>21</v>
      </c>
      <c r="B25" s="14" t="s">
        <v>27</v>
      </c>
      <c r="C25" s="7">
        <v>32</v>
      </c>
      <c r="D25" s="7">
        <v>49</v>
      </c>
      <c r="E25" s="7">
        <v>50</v>
      </c>
      <c r="F25" s="7">
        <v>47</v>
      </c>
      <c r="G25" s="56">
        <v>0.21</v>
      </c>
      <c r="H25" s="57">
        <v>0.04</v>
      </c>
      <c r="I25" s="7">
        <v>16</v>
      </c>
      <c r="J25" s="7" t="s">
        <v>22</v>
      </c>
      <c r="K25" s="7" t="s">
        <v>24</v>
      </c>
      <c r="L25" s="7" t="s">
        <v>23</v>
      </c>
      <c r="M25" s="7">
        <v>41</v>
      </c>
      <c r="N25" s="58">
        <v>38.874425534110699</v>
      </c>
      <c r="O25" s="59">
        <v>2.6349953701531429E-2</v>
      </c>
      <c r="P25" s="59">
        <v>1.9796596137931E-3</v>
      </c>
      <c r="Q25" s="60">
        <v>13.310345636159115</v>
      </c>
      <c r="R25" s="42">
        <v>45666.884027777778</v>
      </c>
    </row>
    <row r="26" spans="1:18" ht="15.75" x14ac:dyDescent="0.25">
      <c r="A26" s="54">
        <v>22</v>
      </c>
      <c r="B26" s="14" t="s">
        <v>33</v>
      </c>
      <c r="C26" s="8">
        <v>19</v>
      </c>
      <c r="D26" s="64">
        <v>36</v>
      </c>
      <c r="E26" s="8">
        <v>44</v>
      </c>
      <c r="F26" s="8">
        <v>51</v>
      </c>
      <c r="G26" s="57">
        <v>0.19</v>
      </c>
      <c r="H26" s="57">
        <v>0.04</v>
      </c>
      <c r="I26" s="8">
        <v>16</v>
      </c>
      <c r="J26" s="7" t="s">
        <v>26</v>
      </c>
      <c r="K26" s="7" t="s">
        <v>23</v>
      </c>
      <c r="L26" s="7" t="s">
        <v>24</v>
      </c>
      <c r="M26" s="7">
        <v>35</v>
      </c>
      <c r="N26" s="58">
        <v>28.043367792104199</v>
      </c>
      <c r="O26" s="59">
        <v>0.40541706764559077</v>
      </c>
      <c r="P26" s="59">
        <v>1.24025675862068E-2</v>
      </c>
      <c r="Q26" s="60">
        <v>32.68815628922394</v>
      </c>
      <c r="R26" s="42">
        <v>45666.945833333331</v>
      </c>
    </row>
    <row r="27" spans="1:18" ht="15.75" x14ac:dyDescent="0.25">
      <c r="A27" s="54">
        <v>23</v>
      </c>
      <c r="B27" s="14" t="s">
        <v>30</v>
      </c>
      <c r="C27" s="50">
        <v>34</v>
      </c>
      <c r="D27" s="61">
        <v>50</v>
      </c>
      <c r="E27" s="62">
        <v>75</v>
      </c>
      <c r="F27" s="50">
        <v>46</v>
      </c>
      <c r="G27" s="65">
        <v>0.24</v>
      </c>
      <c r="H27" s="65">
        <v>0.05</v>
      </c>
      <c r="I27" s="62">
        <v>16</v>
      </c>
      <c r="J27" s="7" t="s">
        <v>22</v>
      </c>
      <c r="K27" s="7" t="s">
        <v>24</v>
      </c>
      <c r="L27" s="7" t="s">
        <v>24</v>
      </c>
      <c r="M27" s="7">
        <v>45</v>
      </c>
      <c r="N27" s="58">
        <v>36.756106102029598</v>
      </c>
      <c r="O27" s="59">
        <v>0.40140571404079317</v>
      </c>
      <c r="P27" s="59">
        <v>1.47472180689646E-3</v>
      </c>
      <c r="Q27" s="60">
        <v>272.19080382729823</v>
      </c>
      <c r="R27" s="42">
        <v>45666.947222222225</v>
      </c>
    </row>
    <row r="28" spans="1:18" ht="15.75" x14ac:dyDescent="0.25">
      <c r="A28" s="54">
        <v>24</v>
      </c>
      <c r="B28" s="14" t="s">
        <v>35</v>
      </c>
      <c r="C28" s="50">
        <v>32</v>
      </c>
      <c r="D28" s="50">
        <v>50</v>
      </c>
      <c r="E28" s="62">
        <v>66</v>
      </c>
      <c r="F28" s="50">
        <v>47</v>
      </c>
      <c r="G28" s="65">
        <v>0.22</v>
      </c>
      <c r="H28" s="65">
        <v>0.05</v>
      </c>
      <c r="I28" s="62">
        <v>16</v>
      </c>
      <c r="J28" s="7" t="s">
        <v>22</v>
      </c>
      <c r="K28" s="7" t="s">
        <v>24</v>
      </c>
      <c r="L28" s="7" t="s">
        <v>24</v>
      </c>
      <c r="M28" s="7">
        <v>45</v>
      </c>
      <c r="N28" s="58">
        <v>29.093255782302801</v>
      </c>
      <c r="O28" s="59">
        <v>0.53124889326722435</v>
      </c>
      <c r="P28" s="59">
        <v>1.0889473793103399E-3</v>
      </c>
      <c r="Q28" s="60">
        <v>487.85543118132921</v>
      </c>
      <c r="R28" s="42">
        <v>45666.948611111111</v>
      </c>
    </row>
    <row r="29" spans="1:18" ht="15.75" x14ac:dyDescent="0.25">
      <c r="A29" s="54">
        <v>25</v>
      </c>
      <c r="B29" s="14" t="s">
        <v>46</v>
      </c>
      <c r="C29" s="7">
        <v>25</v>
      </c>
      <c r="D29" s="7">
        <v>39</v>
      </c>
      <c r="E29" s="7">
        <v>44</v>
      </c>
      <c r="F29" s="7">
        <v>47</v>
      </c>
      <c r="G29" s="56">
        <v>0.21</v>
      </c>
      <c r="H29" s="57">
        <v>0.05</v>
      </c>
      <c r="I29" s="7">
        <v>16</v>
      </c>
      <c r="J29" s="7" t="s">
        <v>22</v>
      </c>
      <c r="K29" s="7" t="s">
        <v>40</v>
      </c>
      <c r="L29" s="7" t="s">
        <v>24</v>
      </c>
      <c r="M29" s="7">
        <v>35</v>
      </c>
      <c r="N29" s="58" t="s">
        <v>32</v>
      </c>
      <c r="O29" s="109">
        <v>5.9999999999999995E-4</v>
      </c>
      <c r="P29" s="109">
        <v>1.1900000000000001E-2</v>
      </c>
      <c r="Q29" s="60">
        <f>O29/P29</f>
        <v>5.0420168067226885E-2</v>
      </c>
      <c r="R29" s="42">
        <v>45666.997916666667</v>
      </c>
    </row>
    <row r="30" spans="1:18" ht="15.75" x14ac:dyDescent="0.25">
      <c r="A30" s="54">
        <v>26</v>
      </c>
      <c r="B30" s="14" t="s">
        <v>38</v>
      </c>
      <c r="C30" s="7">
        <v>26</v>
      </c>
      <c r="D30" s="7">
        <v>43</v>
      </c>
      <c r="E30" s="7">
        <v>61</v>
      </c>
      <c r="F30" s="7">
        <v>54</v>
      </c>
      <c r="G30" s="56">
        <v>0.16</v>
      </c>
      <c r="H30" s="57">
        <v>0.04</v>
      </c>
      <c r="I30" s="7">
        <v>16</v>
      </c>
      <c r="J30" s="7" t="s">
        <v>22</v>
      </c>
      <c r="K30" s="7" t="s">
        <v>24</v>
      </c>
      <c r="L30" s="7" t="s">
        <v>24</v>
      </c>
      <c r="M30" s="7">
        <v>45</v>
      </c>
      <c r="N30" s="58">
        <v>40.609445313023201</v>
      </c>
      <c r="O30" s="59">
        <v>4.4133379870604068E-2</v>
      </c>
      <c r="P30" s="59">
        <v>1.55698674482758E-3</v>
      </c>
      <c r="Q30" s="60">
        <v>28.345379315025177</v>
      </c>
      <c r="R30" s="42">
        <v>45667</v>
      </c>
    </row>
    <row r="31" spans="1:18" ht="15.75" x14ac:dyDescent="0.25">
      <c r="A31" s="54">
        <v>27</v>
      </c>
      <c r="B31" s="14" t="s">
        <v>21</v>
      </c>
      <c r="C31" s="7">
        <v>34</v>
      </c>
      <c r="D31" s="7">
        <v>53</v>
      </c>
      <c r="E31" s="7">
        <v>63</v>
      </c>
      <c r="F31" s="7">
        <v>55</v>
      </c>
      <c r="G31" s="56">
        <v>0.15</v>
      </c>
      <c r="H31" s="57">
        <v>0.05</v>
      </c>
      <c r="I31" s="7">
        <v>16</v>
      </c>
      <c r="J31" s="7" t="s">
        <v>22</v>
      </c>
      <c r="K31" s="7" t="s">
        <v>23</v>
      </c>
      <c r="L31" s="7" t="s">
        <v>24</v>
      </c>
      <c r="M31" s="7">
        <v>45</v>
      </c>
      <c r="N31" s="58">
        <v>24.226413973406999</v>
      </c>
      <c r="O31" s="59">
        <v>0.77769954442407885</v>
      </c>
      <c r="P31" s="59">
        <v>3.3563268413793102E-3</v>
      </c>
      <c r="Q31" s="60">
        <v>231.71150521934175</v>
      </c>
      <c r="R31" s="42">
        <v>45667.123611111114</v>
      </c>
    </row>
    <row r="32" spans="1:18" ht="15.75" x14ac:dyDescent="0.25">
      <c r="A32" s="54">
        <v>28</v>
      </c>
      <c r="B32" s="14" t="s">
        <v>47</v>
      </c>
      <c r="C32" s="7">
        <v>28</v>
      </c>
      <c r="D32" s="7">
        <v>52</v>
      </c>
      <c r="E32" s="7">
        <v>52</v>
      </c>
      <c r="F32" s="7">
        <v>45</v>
      </c>
      <c r="G32" s="56">
        <v>0.22</v>
      </c>
      <c r="H32" s="57">
        <v>0.05</v>
      </c>
      <c r="I32" s="7">
        <v>16</v>
      </c>
      <c r="J32" s="7" t="s">
        <v>26</v>
      </c>
      <c r="K32" s="7" t="s">
        <v>23</v>
      </c>
      <c r="L32" s="7" t="s">
        <v>24</v>
      </c>
      <c r="M32" s="7">
        <v>35</v>
      </c>
      <c r="N32" s="58">
        <v>35.879028094767001</v>
      </c>
      <c r="O32" s="59">
        <v>7.64936519502558E-2</v>
      </c>
      <c r="P32" s="59">
        <v>6.1909871724136999E-3</v>
      </c>
      <c r="Q32" s="60">
        <v>12.355646978417656</v>
      </c>
      <c r="R32" s="42">
        <v>45667.217361111114</v>
      </c>
    </row>
    <row r="33" spans="1:18" ht="15.75" x14ac:dyDescent="0.25">
      <c r="A33" s="54">
        <v>29</v>
      </c>
      <c r="B33" s="14" t="s">
        <v>48</v>
      </c>
      <c r="C33" s="61">
        <v>23</v>
      </c>
      <c r="D33" s="61">
        <v>40</v>
      </c>
      <c r="E33" s="62">
        <v>49</v>
      </c>
      <c r="F33" s="61">
        <v>53</v>
      </c>
      <c r="G33" s="63">
        <v>0.17</v>
      </c>
      <c r="H33" s="63">
        <v>0.04</v>
      </c>
      <c r="I33" s="62">
        <v>16</v>
      </c>
      <c r="J33" s="7" t="s">
        <v>26</v>
      </c>
      <c r="K33" s="7" t="s">
        <v>23</v>
      </c>
      <c r="L33" s="7" t="s">
        <v>23</v>
      </c>
      <c r="M33" s="7">
        <v>35</v>
      </c>
      <c r="N33" s="58">
        <v>36.945706684091803</v>
      </c>
      <c r="O33" s="59">
        <v>7.4200850166606047E-2</v>
      </c>
      <c r="P33" s="59">
        <v>4.1429493103447203E-3</v>
      </c>
      <c r="Q33" s="60">
        <v>17.910151587259477</v>
      </c>
      <c r="R33" s="42">
        <v>45667.23541666667</v>
      </c>
    </row>
    <row r="34" spans="1:18" ht="15.75" x14ac:dyDescent="0.25">
      <c r="A34" s="54">
        <v>30</v>
      </c>
      <c r="B34" s="14" t="s">
        <v>49</v>
      </c>
      <c r="C34" s="8">
        <v>21</v>
      </c>
      <c r="D34" s="64">
        <v>54</v>
      </c>
      <c r="E34" s="8">
        <v>54</v>
      </c>
      <c r="F34" s="8">
        <v>49</v>
      </c>
      <c r="G34" s="57">
        <v>0.18</v>
      </c>
      <c r="H34" s="57">
        <v>0.05</v>
      </c>
      <c r="I34" s="8">
        <v>16</v>
      </c>
      <c r="J34" s="7" t="s">
        <v>22</v>
      </c>
      <c r="K34" s="7" t="s">
        <v>24</v>
      </c>
      <c r="L34" s="7" t="s">
        <v>24</v>
      </c>
      <c r="M34" s="7">
        <v>45</v>
      </c>
      <c r="N34" s="58">
        <v>44.458978784909</v>
      </c>
      <c r="O34" s="59">
        <v>2.5084092920319413E-2</v>
      </c>
      <c r="P34" s="59">
        <v>1.0053204827586201E-3</v>
      </c>
      <c r="Q34" s="60">
        <v>24.95133974738896</v>
      </c>
      <c r="R34" s="42">
        <v>45667.24722222222</v>
      </c>
    </row>
    <row r="35" spans="1:18" ht="15.75" x14ac:dyDescent="0.25">
      <c r="A35" s="54">
        <v>31</v>
      </c>
      <c r="B35" s="14" t="s">
        <v>50</v>
      </c>
      <c r="C35" s="61">
        <v>33</v>
      </c>
      <c r="D35" s="61">
        <v>56</v>
      </c>
      <c r="E35" s="62">
        <v>60</v>
      </c>
      <c r="F35" s="61">
        <v>51</v>
      </c>
      <c r="G35" s="63">
        <v>0.18</v>
      </c>
      <c r="H35" s="63">
        <v>0.05</v>
      </c>
      <c r="I35" s="62">
        <v>16</v>
      </c>
      <c r="J35" s="7" t="s">
        <v>22</v>
      </c>
      <c r="K35" s="7" t="s">
        <v>24</v>
      </c>
      <c r="L35" s="7" t="s">
        <v>24</v>
      </c>
      <c r="M35" s="7">
        <v>50</v>
      </c>
      <c r="N35" s="58" t="s">
        <v>32</v>
      </c>
      <c r="O35" s="59" t="s">
        <v>32</v>
      </c>
      <c r="P35" s="59" t="s">
        <v>32</v>
      </c>
      <c r="Q35" s="60" t="s">
        <v>32</v>
      </c>
      <c r="R35" s="42">
        <v>45667.314583333333</v>
      </c>
    </row>
    <row r="36" spans="1:18" ht="15.75" x14ac:dyDescent="0.25">
      <c r="A36" s="54">
        <v>32</v>
      </c>
      <c r="B36" s="14" t="s">
        <v>44</v>
      </c>
      <c r="C36" s="61">
        <v>29</v>
      </c>
      <c r="D36" s="61">
        <v>41</v>
      </c>
      <c r="E36" s="62">
        <v>57</v>
      </c>
      <c r="F36" s="61">
        <v>37</v>
      </c>
      <c r="G36" s="63">
        <v>0.28999999999999998</v>
      </c>
      <c r="H36" s="63">
        <v>0.04</v>
      </c>
      <c r="I36" s="62">
        <v>15</v>
      </c>
      <c r="J36" s="7" t="s">
        <v>26</v>
      </c>
      <c r="K36" s="7" t="s">
        <v>24</v>
      </c>
      <c r="L36" s="7" t="s">
        <v>24</v>
      </c>
      <c r="M36" s="7">
        <v>35</v>
      </c>
      <c r="N36" s="58">
        <v>35.4736847634681</v>
      </c>
      <c r="O36" s="59">
        <v>0.45027393133133264</v>
      </c>
      <c r="P36" s="59">
        <v>3.1283369241378398E-3</v>
      </c>
      <c r="Q36" s="60">
        <v>143.93396307701951</v>
      </c>
      <c r="R36" s="42">
        <v>45671.066666666666</v>
      </c>
    </row>
    <row r="37" spans="1:18" ht="15.75" x14ac:dyDescent="0.25">
      <c r="A37" s="54">
        <v>33</v>
      </c>
      <c r="B37" s="14" t="s">
        <v>51</v>
      </c>
      <c r="C37" s="7">
        <v>30</v>
      </c>
      <c r="D37" s="7">
        <v>48</v>
      </c>
      <c r="E37" s="7">
        <v>59</v>
      </c>
      <c r="F37" s="7">
        <v>36</v>
      </c>
      <c r="G37" s="56">
        <v>0.26</v>
      </c>
      <c r="H37" s="57">
        <v>0.05</v>
      </c>
      <c r="I37" s="7">
        <v>15</v>
      </c>
      <c r="J37" s="7" t="s">
        <v>22</v>
      </c>
      <c r="K37" s="7" t="s">
        <v>24</v>
      </c>
      <c r="L37" s="7" t="s">
        <v>24</v>
      </c>
      <c r="M37" s="7">
        <v>45</v>
      </c>
      <c r="N37" s="58">
        <v>47.341726144154798</v>
      </c>
      <c r="O37" s="59">
        <v>5.1449774883679774E-3</v>
      </c>
      <c r="P37" s="59">
        <v>6.4663075862068906E-5</v>
      </c>
      <c r="Q37" s="60">
        <v>79.565925681336168</v>
      </c>
      <c r="R37" s="42">
        <v>45671.179166666669</v>
      </c>
    </row>
    <row r="38" spans="1:18" ht="15.75" x14ac:dyDescent="0.25">
      <c r="A38" s="54">
        <v>34</v>
      </c>
      <c r="B38" s="14" t="s">
        <v>30</v>
      </c>
      <c r="C38" s="50">
        <v>36</v>
      </c>
      <c r="D38" s="61">
        <v>50</v>
      </c>
      <c r="E38" s="62">
        <v>57</v>
      </c>
      <c r="F38" s="50">
        <v>37</v>
      </c>
      <c r="G38" s="65">
        <v>0.28999999999999998</v>
      </c>
      <c r="H38" s="65">
        <v>0.04</v>
      </c>
      <c r="I38" s="62">
        <v>15</v>
      </c>
      <c r="J38" s="7" t="s">
        <v>22</v>
      </c>
      <c r="K38" s="7" t="s">
        <v>24</v>
      </c>
      <c r="L38" s="7" t="s">
        <v>24</v>
      </c>
      <c r="M38" s="7">
        <v>45</v>
      </c>
      <c r="N38" s="58">
        <v>36.756106102029598</v>
      </c>
      <c r="O38" s="59">
        <v>0.40140571404079317</v>
      </c>
      <c r="P38" s="59">
        <v>1.47472180689646E-3</v>
      </c>
      <c r="Q38" s="60">
        <v>272.19080382729823</v>
      </c>
      <c r="R38" s="42">
        <v>45671.229861111111</v>
      </c>
    </row>
    <row r="39" spans="1:18" ht="15.75" x14ac:dyDescent="0.25">
      <c r="A39" s="54">
        <v>35</v>
      </c>
      <c r="B39" s="14" t="s">
        <v>38</v>
      </c>
      <c r="C39" s="7">
        <v>29</v>
      </c>
      <c r="D39" s="7">
        <v>46</v>
      </c>
      <c r="E39" s="7">
        <v>56</v>
      </c>
      <c r="F39" s="7">
        <v>47</v>
      </c>
      <c r="G39" s="56">
        <v>0.18</v>
      </c>
      <c r="H39" s="57">
        <v>0.04</v>
      </c>
      <c r="I39" s="7">
        <v>15</v>
      </c>
      <c r="J39" s="7" t="s">
        <v>22</v>
      </c>
      <c r="K39" s="7" t="s">
        <v>24</v>
      </c>
      <c r="L39" s="7" t="s">
        <v>24</v>
      </c>
      <c r="M39" s="7">
        <v>45</v>
      </c>
      <c r="N39" s="58">
        <v>40.609445313023201</v>
      </c>
      <c r="O39" s="59">
        <v>4.4133379870604068E-2</v>
      </c>
      <c r="P39" s="59">
        <v>1.55698674482758E-3</v>
      </c>
      <c r="Q39" s="60">
        <v>28.345379315025177</v>
      </c>
      <c r="R39" s="42">
        <v>45671.252083333333</v>
      </c>
    </row>
    <row r="40" spans="1:18" ht="15.75" x14ac:dyDescent="0.25">
      <c r="A40" s="54">
        <v>36</v>
      </c>
      <c r="B40" s="14" t="s">
        <v>35</v>
      </c>
      <c r="C40" s="50">
        <v>33</v>
      </c>
      <c r="D40" s="50">
        <v>49</v>
      </c>
      <c r="E40" s="62">
        <v>60</v>
      </c>
      <c r="F40" s="50">
        <v>38</v>
      </c>
      <c r="G40" s="65">
        <v>0.28000000000000003</v>
      </c>
      <c r="H40" s="65">
        <v>0.04</v>
      </c>
      <c r="I40" s="62">
        <v>15</v>
      </c>
      <c r="J40" s="7" t="s">
        <v>22</v>
      </c>
      <c r="K40" s="7" t="s">
        <v>24</v>
      </c>
      <c r="L40" s="7" t="s">
        <v>24</v>
      </c>
      <c r="M40" s="7">
        <v>45</v>
      </c>
      <c r="N40" s="58">
        <v>29.093255782302801</v>
      </c>
      <c r="O40" s="59">
        <v>0.53124889326722435</v>
      </c>
      <c r="P40" s="59">
        <v>1.0889473793103399E-3</v>
      </c>
      <c r="Q40" s="60">
        <v>487.85543118132921</v>
      </c>
      <c r="R40" s="42">
        <v>45671.269444444442</v>
      </c>
    </row>
    <row r="41" spans="1:18" ht="15.75" x14ac:dyDescent="0.25">
      <c r="A41" s="54">
        <v>37</v>
      </c>
      <c r="B41" s="14" t="s">
        <v>52</v>
      </c>
      <c r="C41" s="7">
        <v>31</v>
      </c>
      <c r="D41" s="7">
        <v>44</v>
      </c>
      <c r="E41" s="7">
        <v>46</v>
      </c>
      <c r="F41" s="7">
        <v>39</v>
      </c>
      <c r="G41" s="56">
        <v>0.25</v>
      </c>
      <c r="H41" s="57">
        <v>0.06</v>
      </c>
      <c r="I41" s="7">
        <v>15</v>
      </c>
      <c r="J41" s="7" t="s">
        <v>22</v>
      </c>
      <c r="K41" s="7" t="s">
        <v>23</v>
      </c>
      <c r="L41" s="7" t="s">
        <v>24</v>
      </c>
      <c r="M41" s="7">
        <v>45</v>
      </c>
      <c r="N41" s="58">
        <v>42.159843283482303</v>
      </c>
      <c r="O41" s="59">
        <v>5.8122328447705214E-3</v>
      </c>
      <c r="P41" s="59">
        <v>2.61374924137931E-3</v>
      </c>
      <c r="Q41" s="60">
        <v>2.223714789756698</v>
      </c>
      <c r="R41" s="42">
        <v>45671.5</v>
      </c>
    </row>
    <row r="42" spans="1:18" ht="15.75" x14ac:dyDescent="0.25">
      <c r="A42" s="54">
        <v>38</v>
      </c>
      <c r="B42" s="14" t="s">
        <v>53</v>
      </c>
      <c r="C42" s="7">
        <v>26</v>
      </c>
      <c r="D42" s="61">
        <v>38</v>
      </c>
      <c r="E42" s="7">
        <v>40</v>
      </c>
      <c r="F42" s="7">
        <v>64</v>
      </c>
      <c r="G42" s="56">
        <v>0.12</v>
      </c>
      <c r="H42" s="56">
        <v>0.04</v>
      </c>
      <c r="I42" s="7">
        <v>15</v>
      </c>
      <c r="J42" s="7" t="s">
        <v>22</v>
      </c>
      <c r="K42" s="7" t="s">
        <v>40</v>
      </c>
      <c r="L42" s="7" t="s">
        <v>40</v>
      </c>
      <c r="M42" s="7">
        <v>36</v>
      </c>
      <c r="N42" s="58">
        <v>45</v>
      </c>
      <c r="O42" s="59">
        <v>1.4470172776065997E-3</v>
      </c>
      <c r="P42" s="59">
        <v>4.3183137517235799E-3</v>
      </c>
      <c r="Q42" s="60">
        <v>0.33508850000281892</v>
      </c>
      <c r="R42" s="42">
        <v>45671.540972222225</v>
      </c>
    </row>
    <row r="43" spans="1:18" ht="15.75" x14ac:dyDescent="0.25">
      <c r="A43" s="54">
        <v>39</v>
      </c>
      <c r="B43" s="14" t="s">
        <v>54</v>
      </c>
      <c r="C43" s="7">
        <v>26</v>
      </c>
      <c r="D43" s="61">
        <v>38</v>
      </c>
      <c r="E43" s="7">
        <v>40</v>
      </c>
      <c r="F43" s="7">
        <v>64</v>
      </c>
      <c r="G43" s="56">
        <v>0.12</v>
      </c>
      <c r="H43" s="56">
        <v>0.04</v>
      </c>
      <c r="I43" s="7">
        <v>15</v>
      </c>
      <c r="J43" s="7" t="s">
        <v>26</v>
      </c>
      <c r="K43" s="7" t="s">
        <v>40</v>
      </c>
      <c r="L43" s="7" t="s">
        <v>40</v>
      </c>
      <c r="M43" s="7">
        <v>35</v>
      </c>
      <c r="N43" s="58">
        <v>45</v>
      </c>
      <c r="O43" s="59">
        <v>1.1672433135174094E-3</v>
      </c>
      <c r="P43" s="59">
        <v>4.87019310344827E-3</v>
      </c>
      <c r="Q43" s="60">
        <v>0.23967084851131665</v>
      </c>
      <c r="R43" s="42">
        <v>45671.544444444444</v>
      </c>
    </row>
    <row r="44" spans="1:18" ht="15.75" x14ac:dyDescent="0.25">
      <c r="A44" s="54">
        <v>40</v>
      </c>
      <c r="B44" s="14" t="s">
        <v>55</v>
      </c>
      <c r="C44" s="7">
        <v>26</v>
      </c>
      <c r="D44" s="61">
        <v>38</v>
      </c>
      <c r="E44" s="7">
        <v>40</v>
      </c>
      <c r="F44" s="7">
        <v>64</v>
      </c>
      <c r="G44" s="56">
        <v>0.12</v>
      </c>
      <c r="H44" s="56">
        <v>0.04</v>
      </c>
      <c r="I44" s="7">
        <v>15</v>
      </c>
      <c r="J44" s="7" t="s">
        <v>22</v>
      </c>
      <c r="K44" s="7" t="s">
        <v>40</v>
      </c>
      <c r="L44" s="7" t="s">
        <v>40</v>
      </c>
      <c r="M44" s="7">
        <v>36</v>
      </c>
      <c r="N44" s="58">
        <v>45</v>
      </c>
      <c r="O44" s="59">
        <v>3.4863461838186235E-3</v>
      </c>
      <c r="P44" s="59">
        <v>1.0089475793102E-2</v>
      </c>
      <c r="Q44" s="60">
        <v>0.34554284635899302</v>
      </c>
      <c r="R44" s="42">
        <v>45671.546527777777</v>
      </c>
    </row>
    <row r="45" spans="1:18" ht="15.75" x14ac:dyDescent="0.25">
      <c r="A45" s="54">
        <v>41</v>
      </c>
      <c r="B45" s="14" t="s">
        <v>56</v>
      </c>
      <c r="C45" s="7">
        <v>26</v>
      </c>
      <c r="D45" s="61">
        <v>38</v>
      </c>
      <c r="E45" s="7">
        <v>40</v>
      </c>
      <c r="F45" s="7">
        <v>64</v>
      </c>
      <c r="G45" s="56">
        <v>0.12</v>
      </c>
      <c r="H45" s="56">
        <v>0.04</v>
      </c>
      <c r="I45" s="7">
        <v>15</v>
      </c>
      <c r="J45" s="7" t="s">
        <v>26</v>
      </c>
      <c r="K45" s="7" t="s">
        <v>40</v>
      </c>
      <c r="L45" s="7" t="s">
        <v>40</v>
      </c>
      <c r="M45" s="7">
        <v>35</v>
      </c>
      <c r="N45" s="58">
        <v>45</v>
      </c>
      <c r="O45" s="59">
        <v>2.2167515238085255E-3</v>
      </c>
      <c r="P45" s="59">
        <v>7.3346136689653998E-3</v>
      </c>
      <c r="Q45" s="60">
        <v>0.30223153172854356</v>
      </c>
      <c r="R45" s="42">
        <v>45671.55</v>
      </c>
    </row>
    <row r="46" spans="1:18" ht="15.75" x14ac:dyDescent="0.25">
      <c r="A46" s="74">
        <v>42</v>
      </c>
      <c r="B46" s="75" t="s">
        <v>57</v>
      </c>
      <c r="C46" s="76">
        <v>32</v>
      </c>
      <c r="D46" s="76">
        <v>49</v>
      </c>
      <c r="E46" s="76">
        <v>56</v>
      </c>
      <c r="F46" s="76">
        <v>43</v>
      </c>
      <c r="G46" s="77">
        <v>0.25</v>
      </c>
      <c r="H46" s="78">
        <v>0.04</v>
      </c>
      <c r="I46" s="76">
        <v>15</v>
      </c>
      <c r="J46" s="76" t="s">
        <v>22</v>
      </c>
      <c r="K46" s="76" t="s">
        <v>24</v>
      </c>
      <c r="L46" s="76" t="s">
        <v>24</v>
      </c>
      <c r="M46" s="76">
        <v>45</v>
      </c>
      <c r="N46" s="79">
        <v>38.694832490678699</v>
      </c>
      <c r="O46" s="80">
        <v>3.2526705620916564E-2</v>
      </c>
      <c r="P46" s="80">
        <v>2.78947449655172E-3</v>
      </c>
      <c r="Q46" s="81">
        <v>11.660513713649392</v>
      </c>
      <c r="R46" s="82">
        <v>45672.302083333336</v>
      </c>
    </row>
    <row r="47" spans="1:18" s="127" customFormat="1" ht="15.75" x14ac:dyDescent="0.25">
      <c r="A47" s="118">
        <v>43</v>
      </c>
      <c r="B47" s="119" t="s">
        <v>46</v>
      </c>
      <c r="C47" s="120">
        <v>20</v>
      </c>
      <c r="D47" s="120">
        <v>38</v>
      </c>
      <c r="E47" s="120">
        <v>39</v>
      </c>
      <c r="F47" s="120">
        <v>41</v>
      </c>
      <c r="G47" s="121">
        <v>0.25</v>
      </c>
      <c r="H47" s="122">
        <v>0.05</v>
      </c>
      <c r="I47" s="120">
        <v>15</v>
      </c>
      <c r="J47" s="120" t="s">
        <v>22</v>
      </c>
      <c r="K47" s="120" t="s">
        <v>40</v>
      </c>
      <c r="L47" s="120" t="s">
        <v>24</v>
      </c>
      <c r="M47" s="120">
        <v>35</v>
      </c>
      <c r="N47" s="123">
        <v>27.5</v>
      </c>
      <c r="O47" s="124">
        <v>5.0000000000000001E-4</v>
      </c>
      <c r="P47" s="124">
        <v>1.1900000000000001E-2</v>
      </c>
      <c r="Q47" s="125">
        <f>O47/P47</f>
        <v>4.2016806722689072E-2</v>
      </c>
      <c r="R47" s="126">
        <v>45671.395833333336</v>
      </c>
    </row>
    <row r="48" spans="1:18" ht="15.75" x14ac:dyDescent="0.25">
      <c r="A48" s="100"/>
      <c r="B48" s="101"/>
      <c r="C48" s="102"/>
      <c r="D48" s="102"/>
      <c r="E48" s="102"/>
      <c r="F48" s="102"/>
      <c r="G48" s="103"/>
      <c r="H48" s="104"/>
      <c r="I48" s="102"/>
      <c r="J48" s="102"/>
      <c r="K48" s="102"/>
      <c r="L48" s="102"/>
      <c r="M48" s="102"/>
      <c r="N48" s="105"/>
      <c r="O48" s="106"/>
      <c r="P48" s="106"/>
      <c r="Q48" s="107"/>
      <c r="R48" s="108"/>
    </row>
    <row r="49" spans="2:16" ht="15.75" x14ac:dyDescent="0.25">
      <c r="B49" s="16" t="s">
        <v>58</v>
      </c>
      <c r="C49" s="17"/>
      <c r="D49" s="17"/>
      <c r="E49" s="17"/>
      <c r="F49" s="17"/>
      <c r="G49" s="18"/>
      <c r="H49" s="17"/>
      <c r="I49" s="19"/>
      <c r="J49" s="19"/>
      <c r="K49" s="19"/>
      <c r="L49" s="19"/>
      <c r="M49" s="19"/>
      <c r="N49" s="19"/>
      <c r="O49" s="19"/>
      <c r="P49" s="19"/>
    </row>
    <row r="50" spans="2:16" ht="18" x14ac:dyDescent="0.25">
      <c r="B50" s="115" t="s">
        <v>59</v>
      </c>
      <c r="C50" s="116"/>
      <c r="D50" s="116"/>
      <c r="E50" s="116"/>
      <c r="F50" s="116"/>
      <c r="G50" s="116"/>
      <c r="H50" s="116"/>
      <c r="I50" s="116"/>
      <c r="J50" s="116"/>
      <c r="K50" s="116"/>
      <c r="L50" s="116"/>
      <c r="M50" s="116"/>
      <c r="N50" s="116"/>
      <c r="O50" s="116"/>
      <c r="P50" s="116"/>
    </row>
    <row r="51" spans="2:16" ht="18" x14ac:dyDescent="0.25">
      <c r="B51" s="117" t="s">
        <v>60</v>
      </c>
      <c r="C51" s="117"/>
      <c r="D51" s="117"/>
      <c r="E51" s="117"/>
      <c r="F51" s="117"/>
      <c r="G51" s="117"/>
      <c r="H51" s="117"/>
      <c r="I51" s="117"/>
      <c r="J51" s="117"/>
      <c r="K51" s="117"/>
      <c r="L51" s="117"/>
      <c r="M51" s="117"/>
      <c r="N51" s="117"/>
      <c r="O51" s="117"/>
      <c r="P51" s="117"/>
    </row>
    <row r="52" spans="2:16" ht="15.75" x14ac:dyDescent="0.25">
      <c r="B52" s="112" t="s">
        <v>61</v>
      </c>
      <c r="C52" s="113"/>
      <c r="D52" s="113"/>
      <c r="E52" s="113"/>
      <c r="F52" s="113"/>
      <c r="G52" s="113"/>
      <c r="H52" s="113"/>
      <c r="I52" s="113"/>
      <c r="J52" s="113"/>
      <c r="K52" s="113"/>
      <c r="L52" s="113"/>
      <c r="M52" s="113"/>
      <c r="N52" s="113"/>
      <c r="O52" s="113"/>
      <c r="P52" s="113"/>
    </row>
    <row r="53" spans="2:16" ht="15.75" x14ac:dyDescent="0.25">
      <c r="B53" s="112" t="s">
        <v>62</v>
      </c>
      <c r="C53" s="114"/>
      <c r="D53" s="114"/>
      <c r="E53" s="114"/>
      <c r="F53" s="114"/>
      <c r="G53" s="114"/>
      <c r="H53" s="114"/>
      <c r="I53" s="114"/>
      <c r="J53" s="114"/>
      <c r="K53" s="114"/>
      <c r="L53" s="114"/>
      <c r="M53" s="114"/>
      <c r="N53" s="114"/>
      <c r="O53" s="114"/>
      <c r="P53" s="114"/>
    </row>
    <row r="54" spans="2:16" ht="15.75" x14ac:dyDescent="0.25">
      <c r="B54" s="112" t="s">
        <v>63</v>
      </c>
      <c r="C54" s="113"/>
      <c r="D54" s="113"/>
      <c r="E54" s="113"/>
      <c r="F54" s="113"/>
      <c r="G54" s="113"/>
      <c r="H54" s="113"/>
      <c r="I54" s="113"/>
      <c r="J54" s="113"/>
      <c r="K54" s="113"/>
      <c r="L54" s="113"/>
      <c r="M54" s="113"/>
      <c r="N54" s="113"/>
      <c r="O54" s="113"/>
      <c r="P54" s="113"/>
    </row>
    <row r="55" spans="2:16" ht="15.75" x14ac:dyDescent="0.25">
      <c r="B55" s="112" t="s">
        <v>64</v>
      </c>
      <c r="C55" s="114"/>
      <c r="D55" s="114"/>
      <c r="E55" s="114"/>
      <c r="F55" s="114"/>
      <c r="G55" s="114"/>
      <c r="H55" s="114"/>
      <c r="I55" s="114"/>
      <c r="J55" s="114"/>
      <c r="K55" s="114"/>
      <c r="L55" s="114"/>
      <c r="M55" s="114"/>
      <c r="N55" s="114"/>
      <c r="O55" s="114"/>
      <c r="P55" s="114"/>
    </row>
  </sheetData>
  <mergeCells count="9">
    <mergeCell ref="B52:P52"/>
    <mergeCell ref="B53:P53"/>
    <mergeCell ref="B54:P54"/>
    <mergeCell ref="B55:P55"/>
    <mergeCell ref="B1:R1"/>
    <mergeCell ref="B3:R3"/>
    <mergeCell ref="B2:R2"/>
    <mergeCell ref="B50:P50"/>
    <mergeCell ref="B51:P51"/>
  </mergeCells>
  <printOptions horizontalCentered="1"/>
  <pageMargins left="0.7" right="0.7" top="0.75" bottom="0.75" header="0.3" footer="0.3"/>
  <pageSetup scale="60" fitToHeight="0" orientation="landscape" r:id="rId1"/>
  <headerFooter>
    <oddFooter>&amp;CPage &amp;P of &amp;N&amp;R&amp;F, &amp;A</oddFooter>
  </headerFooter>
  <rowBreaks count="1" manualBreakCount="1">
    <brk id="51" min="1"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A48CC-0A9F-4BD0-AFE8-EB3510C50E8A}">
  <sheetPr>
    <pageSetUpPr fitToPage="1"/>
  </sheetPr>
  <dimension ref="A1:N207"/>
  <sheetViews>
    <sheetView zoomScaleNormal="100" workbookViewId="0">
      <pane ySplit="4" topLeftCell="A5" activePane="bottomLeft" state="frozen"/>
      <selection pane="bottomLeft" activeCell="G109" sqref="G109"/>
    </sheetView>
  </sheetViews>
  <sheetFormatPr defaultColWidth="21.7109375" defaultRowHeight="15" x14ac:dyDescent="0.25"/>
  <cols>
    <col min="1" max="1" width="18.28515625" customWidth="1"/>
    <col min="2" max="2" width="18.42578125" bestFit="1" customWidth="1"/>
    <col min="3" max="3" width="20.28515625" customWidth="1"/>
    <col min="4" max="4" width="21.140625" customWidth="1"/>
    <col min="5" max="5" width="17" customWidth="1"/>
    <col min="6" max="6" width="14.28515625" customWidth="1"/>
    <col min="7" max="7" width="20" style="15" customWidth="1"/>
    <col min="8" max="8" width="14.85546875" customWidth="1"/>
    <col min="9" max="9" width="21.42578125" customWidth="1"/>
    <col min="10" max="10" width="16.28515625" customWidth="1"/>
    <col min="11" max="11" width="26" customWidth="1"/>
    <col min="12" max="12" width="20.7109375" bestFit="1" customWidth="1"/>
    <col min="13" max="13" width="26" customWidth="1"/>
    <col min="14" max="14" width="22.28515625" customWidth="1"/>
  </cols>
  <sheetData>
    <row r="1" spans="1:14" ht="15.75" x14ac:dyDescent="0.25">
      <c r="A1" s="110" t="s">
        <v>0</v>
      </c>
      <c r="B1" s="110"/>
      <c r="C1" s="110"/>
      <c r="D1" s="110"/>
      <c r="E1" s="110"/>
      <c r="F1" s="110"/>
      <c r="G1" s="110"/>
      <c r="H1" s="110"/>
      <c r="I1" s="110"/>
      <c r="J1" s="110"/>
      <c r="K1" s="110"/>
      <c r="L1" s="110"/>
      <c r="M1" s="110"/>
      <c r="N1" s="110"/>
    </row>
    <row r="2" spans="1:14" ht="15.75" x14ac:dyDescent="0.25">
      <c r="A2" s="110" t="s">
        <v>1</v>
      </c>
      <c r="B2" s="110"/>
      <c r="C2" s="110"/>
      <c r="D2" s="110"/>
      <c r="E2" s="110"/>
      <c r="F2" s="110"/>
      <c r="G2" s="110"/>
      <c r="H2" s="110"/>
      <c r="I2" s="110"/>
      <c r="J2" s="110"/>
      <c r="K2" s="110"/>
      <c r="L2" s="110"/>
      <c r="M2" s="110"/>
      <c r="N2" s="110"/>
    </row>
    <row r="3" spans="1:14" ht="15.75" x14ac:dyDescent="0.25">
      <c r="A3" s="110" t="s">
        <v>65</v>
      </c>
      <c r="B3" s="110"/>
      <c r="C3" s="110"/>
      <c r="D3" s="110"/>
      <c r="E3" s="110"/>
      <c r="F3" s="110"/>
      <c r="G3" s="110"/>
      <c r="H3" s="110"/>
      <c r="I3" s="110"/>
      <c r="J3" s="110"/>
      <c r="K3" s="110"/>
      <c r="L3" s="110"/>
      <c r="M3" s="110"/>
      <c r="N3" s="110"/>
    </row>
    <row r="4" spans="1:14" ht="33.75" x14ac:dyDescent="0.25">
      <c r="A4" s="44" t="s">
        <v>66</v>
      </c>
      <c r="B4" s="44" t="s">
        <v>67</v>
      </c>
      <c r="C4" s="44" t="s">
        <v>68</v>
      </c>
      <c r="D4" s="44" t="s">
        <v>69</v>
      </c>
      <c r="E4" s="44" t="s">
        <v>70</v>
      </c>
      <c r="F4" s="44" t="s">
        <v>71</v>
      </c>
      <c r="G4" s="45" t="s">
        <v>72</v>
      </c>
      <c r="H4" s="44" t="s">
        <v>73</v>
      </c>
      <c r="I4" s="44" t="s">
        <v>74</v>
      </c>
      <c r="J4" s="44" t="s">
        <v>75</v>
      </c>
      <c r="K4" s="44" t="s">
        <v>76</v>
      </c>
      <c r="L4" s="46" t="s">
        <v>77</v>
      </c>
      <c r="M4" s="47" t="s">
        <v>78</v>
      </c>
      <c r="N4" s="48" t="s">
        <v>79</v>
      </c>
    </row>
    <row r="5" spans="1:14" ht="15.6" customHeight="1" x14ac:dyDescent="0.25">
      <c r="A5" s="21" t="s">
        <v>80</v>
      </c>
      <c r="B5" s="10" t="s">
        <v>81</v>
      </c>
      <c r="C5" s="10" t="s">
        <v>82</v>
      </c>
      <c r="D5" s="20">
        <v>45671.55</v>
      </c>
      <c r="E5" s="20">
        <v>45672.388888888891</v>
      </c>
      <c r="F5" s="22">
        <f t="shared" ref="F5:F36" si="0">E5-D5</f>
        <v>0.83888888888759539</v>
      </c>
      <c r="G5" s="23">
        <v>45672.313888888886</v>
      </c>
      <c r="H5" s="24" t="s">
        <v>83</v>
      </c>
      <c r="I5" s="25">
        <v>592</v>
      </c>
      <c r="J5" s="26">
        <v>571</v>
      </c>
      <c r="K5" s="26">
        <v>21</v>
      </c>
      <c r="L5" s="26">
        <v>76</v>
      </c>
      <c r="M5" s="26">
        <v>151</v>
      </c>
      <c r="N5" s="13" t="s">
        <v>84</v>
      </c>
    </row>
    <row r="6" spans="1:14" ht="15.6" customHeight="1" x14ac:dyDescent="0.25">
      <c r="A6" s="21" t="s">
        <v>80</v>
      </c>
      <c r="B6" s="10" t="s">
        <v>85</v>
      </c>
      <c r="C6" s="10" t="s">
        <v>82</v>
      </c>
      <c r="D6" s="20">
        <v>45664.961111111108</v>
      </c>
      <c r="E6" s="20">
        <v>45666.404166666667</v>
      </c>
      <c r="F6" s="22">
        <f t="shared" si="0"/>
        <v>1.4430555555591127</v>
      </c>
      <c r="G6" s="27">
        <v>45666.364583333336</v>
      </c>
      <c r="H6" s="24" t="s">
        <v>86</v>
      </c>
      <c r="I6" s="25">
        <v>10</v>
      </c>
      <c r="J6" s="26">
        <v>0</v>
      </c>
      <c r="K6" s="26">
        <v>10</v>
      </c>
      <c r="L6" s="26">
        <v>0</v>
      </c>
      <c r="M6" s="26">
        <v>0</v>
      </c>
      <c r="N6" s="13" t="s">
        <v>84</v>
      </c>
    </row>
    <row r="7" spans="1:14" ht="15.6" customHeight="1" x14ac:dyDescent="0.25">
      <c r="A7" s="21" t="s">
        <v>80</v>
      </c>
      <c r="B7" s="10" t="s">
        <v>85</v>
      </c>
      <c r="C7" s="10" t="s">
        <v>82</v>
      </c>
      <c r="D7" s="20">
        <v>45666.947222222225</v>
      </c>
      <c r="E7" s="20">
        <v>45667.594444444447</v>
      </c>
      <c r="F7" s="22">
        <f t="shared" si="0"/>
        <v>0.64722222222189885</v>
      </c>
      <c r="G7" s="27">
        <v>45667.571527777778</v>
      </c>
      <c r="H7" s="24" t="s">
        <v>86</v>
      </c>
      <c r="I7" s="25">
        <v>10</v>
      </c>
      <c r="J7" s="26">
        <v>0</v>
      </c>
      <c r="K7" s="26">
        <v>10</v>
      </c>
      <c r="L7" s="26">
        <v>0</v>
      </c>
      <c r="M7" s="26">
        <v>0</v>
      </c>
      <c r="N7" s="13" t="s">
        <v>84</v>
      </c>
    </row>
    <row r="8" spans="1:14" ht="15.6" customHeight="1" x14ac:dyDescent="0.25">
      <c r="A8" s="21" t="s">
        <v>80</v>
      </c>
      <c r="B8" s="10" t="s">
        <v>85</v>
      </c>
      <c r="C8" s="10" t="s">
        <v>82</v>
      </c>
      <c r="D8" s="20">
        <v>45671.229861111111</v>
      </c>
      <c r="E8" s="20">
        <v>45673.434027777781</v>
      </c>
      <c r="F8" s="22">
        <f t="shared" si="0"/>
        <v>2.2041666666700621</v>
      </c>
      <c r="G8" s="27">
        <v>45673.409722222219</v>
      </c>
      <c r="H8" s="24" t="s">
        <v>86</v>
      </c>
      <c r="I8" s="25">
        <v>10</v>
      </c>
      <c r="J8" s="26">
        <v>0</v>
      </c>
      <c r="K8" s="26">
        <v>10</v>
      </c>
      <c r="L8" s="26">
        <v>0</v>
      </c>
      <c r="M8" s="26">
        <v>0</v>
      </c>
      <c r="N8" s="13" t="s">
        <v>84</v>
      </c>
    </row>
    <row r="9" spans="1:14" ht="15.6" customHeight="1" x14ac:dyDescent="0.25">
      <c r="A9" s="21" t="s">
        <v>80</v>
      </c>
      <c r="B9" s="10" t="s">
        <v>87</v>
      </c>
      <c r="C9" s="10" t="s">
        <v>82</v>
      </c>
      <c r="D9" s="20">
        <v>45664.961111111108</v>
      </c>
      <c r="E9" s="20">
        <v>45666.405555555553</v>
      </c>
      <c r="F9" s="22">
        <f t="shared" si="0"/>
        <v>1.4444444444452529</v>
      </c>
      <c r="G9" s="27">
        <v>45666.364583333336</v>
      </c>
      <c r="H9" s="24" t="s">
        <v>86</v>
      </c>
      <c r="I9" s="25">
        <v>35</v>
      </c>
      <c r="J9" s="26">
        <v>33</v>
      </c>
      <c r="K9" s="26">
        <v>2</v>
      </c>
      <c r="L9" s="26">
        <v>5</v>
      </c>
      <c r="M9" s="26">
        <v>15</v>
      </c>
      <c r="N9" s="13" t="s">
        <v>84</v>
      </c>
    </row>
    <row r="10" spans="1:14" ht="15.6" customHeight="1" x14ac:dyDescent="0.25">
      <c r="A10" s="21" t="s">
        <v>80</v>
      </c>
      <c r="B10" s="10" t="s">
        <v>87</v>
      </c>
      <c r="C10" s="10" t="s">
        <v>82</v>
      </c>
      <c r="D10" s="20">
        <v>45666.947222222225</v>
      </c>
      <c r="E10" s="20">
        <v>45667.59375</v>
      </c>
      <c r="F10" s="22">
        <f t="shared" si="0"/>
        <v>0.64652777777519077</v>
      </c>
      <c r="G10" s="27">
        <v>45667.571527777778</v>
      </c>
      <c r="H10" s="24" t="s">
        <v>86</v>
      </c>
      <c r="I10" s="25">
        <v>35</v>
      </c>
      <c r="J10" s="26">
        <v>33</v>
      </c>
      <c r="K10" s="26">
        <v>2</v>
      </c>
      <c r="L10" s="26">
        <v>5</v>
      </c>
      <c r="M10" s="26">
        <v>15</v>
      </c>
      <c r="N10" s="13" t="s">
        <v>84</v>
      </c>
    </row>
    <row r="11" spans="1:14" ht="15.6" customHeight="1" x14ac:dyDescent="0.25">
      <c r="A11" s="21" t="s">
        <v>80</v>
      </c>
      <c r="B11" s="10" t="s">
        <v>87</v>
      </c>
      <c r="C11" s="10" t="s">
        <v>82</v>
      </c>
      <c r="D11" s="20">
        <v>45671.229861111111</v>
      </c>
      <c r="E11" s="20">
        <v>45673.432638888888</v>
      </c>
      <c r="F11" s="22">
        <f t="shared" si="0"/>
        <v>2.202777777776646</v>
      </c>
      <c r="G11" s="27">
        <v>45673.409722222219</v>
      </c>
      <c r="H11" s="24" t="s">
        <v>86</v>
      </c>
      <c r="I11" s="25">
        <v>35</v>
      </c>
      <c r="J11" s="26">
        <v>33</v>
      </c>
      <c r="K11" s="26">
        <v>2</v>
      </c>
      <c r="L11" s="26">
        <v>5</v>
      </c>
      <c r="M11" s="26">
        <v>15</v>
      </c>
      <c r="N11" s="13" t="s">
        <v>84</v>
      </c>
    </row>
    <row r="12" spans="1:14" ht="15.6" customHeight="1" x14ac:dyDescent="0.25">
      <c r="A12" s="21" t="s">
        <v>80</v>
      </c>
      <c r="B12" s="10" t="s">
        <v>88</v>
      </c>
      <c r="C12" s="10" t="s">
        <v>82</v>
      </c>
      <c r="D12" s="20">
        <v>45664.961111111108</v>
      </c>
      <c r="E12" s="20">
        <v>45666.410416666666</v>
      </c>
      <c r="F12" s="22">
        <f t="shared" si="0"/>
        <v>1.4493055555576575</v>
      </c>
      <c r="G12" s="27">
        <v>45666.364583333336</v>
      </c>
      <c r="H12" s="24" t="s">
        <v>86</v>
      </c>
      <c r="I12" s="25">
        <v>33</v>
      </c>
      <c r="J12" s="26">
        <v>19</v>
      </c>
      <c r="K12" s="26">
        <v>14</v>
      </c>
      <c r="L12" s="26">
        <v>2</v>
      </c>
      <c r="M12" s="26">
        <v>13</v>
      </c>
      <c r="N12" s="13" t="s">
        <v>84</v>
      </c>
    </row>
    <row r="13" spans="1:14" ht="15.6" customHeight="1" x14ac:dyDescent="0.25">
      <c r="A13" s="21" t="s">
        <v>80</v>
      </c>
      <c r="B13" s="10" t="s">
        <v>88</v>
      </c>
      <c r="C13" s="10" t="s">
        <v>82</v>
      </c>
      <c r="D13" s="20">
        <v>45666.947222222225</v>
      </c>
      <c r="E13" s="20">
        <v>45667.6</v>
      </c>
      <c r="F13" s="22">
        <f t="shared" si="0"/>
        <v>0.65277777777373558</v>
      </c>
      <c r="G13" s="27">
        <v>45667.571527777778</v>
      </c>
      <c r="H13" s="24" t="s">
        <v>86</v>
      </c>
      <c r="I13" s="25">
        <v>33</v>
      </c>
      <c r="J13" s="26">
        <v>19</v>
      </c>
      <c r="K13" s="26">
        <v>14</v>
      </c>
      <c r="L13" s="26">
        <v>2</v>
      </c>
      <c r="M13" s="26">
        <v>13</v>
      </c>
      <c r="N13" s="13" t="s">
        <v>84</v>
      </c>
    </row>
    <row r="14" spans="1:14" ht="15.6" customHeight="1" x14ac:dyDescent="0.25">
      <c r="A14" s="21" t="s">
        <v>80</v>
      </c>
      <c r="B14" s="10" t="s">
        <v>88</v>
      </c>
      <c r="C14" s="10" t="s">
        <v>82</v>
      </c>
      <c r="D14" s="20">
        <v>45671.229861111111</v>
      </c>
      <c r="E14" s="20">
        <v>45673.443749999999</v>
      </c>
      <c r="F14" s="22">
        <f t="shared" si="0"/>
        <v>2.2138888888875954</v>
      </c>
      <c r="G14" s="27">
        <v>45673.409722222219</v>
      </c>
      <c r="H14" s="24" t="s">
        <v>86</v>
      </c>
      <c r="I14" s="25">
        <v>33</v>
      </c>
      <c r="J14" s="26">
        <v>19</v>
      </c>
      <c r="K14" s="26">
        <v>14</v>
      </c>
      <c r="L14" s="26">
        <v>2</v>
      </c>
      <c r="M14" s="26">
        <v>13</v>
      </c>
      <c r="N14" s="13" t="s">
        <v>84</v>
      </c>
    </row>
    <row r="15" spans="1:14" ht="15.6" customHeight="1" x14ac:dyDescent="0.25">
      <c r="A15" s="21" t="s">
        <v>80</v>
      </c>
      <c r="B15" s="10" t="s">
        <v>89</v>
      </c>
      <c r="C15" s="10" t="s">
        <v>82</v>
      </c>
      <c r="D15" s="20">
        <v>45664.961111111108</v>
      </c>
      <c r="E15" s="20">
        <v>45666.417361111111</v>
      </c>
      <c r="F15" s="22">
        <f t="shared" si="0"/>
        <v>1.4562500000029104</v>
      </c>
      <c r="G15" s="27">
        <v>45666.364583333336</v>
      </c>
      <c r="H15" s="24" t="s">
        <v>86</v>
      </c>
      <c r="I15" s="25">
        <v>76</v>
      </c>
      <c r="J15" s="26">
        <v>58</v>
      </c>
      <c r="K15" s="26">
        <v>18</v>
      </c>
      <c r="L15" s="26">
        <v>1</v>
      </c>
      <c r="M15" s="26">
        <v>24</v>
      </c>
      <c r="N15" s="13" t="s">
        <v>84</v>
      </c>
    </row>
    <row r="16" spans="1:14" ht="15.6" customHeight="1" x14ac:dyDescent="0.25">
      <c r="A16" s="21" t="s">
        <v>80</v>
      </c>
      <c r="B16" s="10" t="s">
        <v>89</v>
      </c>
      <c r="C16" s="10" t="s">
        <v>82</v>
      </c>
      <c r="D16" s="20">
        <v>45666.947222222225</v>
      </c>
      <c r="E16" s="20">
        <v>45667.604166666664</v>
      </c>
      <c r="F16" s="22">
        <f t="shared" si="0"/>
        <v>0.65694444443943212</v>
      </c>
      <c r="G16" s="27">
        <v>45667.571527777778</v>
      </c>
      <c r="H16" s="24" t="s">
        <v>86</v>
      </c>
      <c r="I16" s="25">
        <v>76</v>
      </c>
      <c r="J16" s="26">
        <v>58</v>
      </c>
      <c r="K16" s="26">
        <v>18</v>
      </c>
      <c r="L16" s="26">
        <v>1</v>
      </c>
      <c r="M16" s="26">
        <v>24</v>
      </c>
      <c r="N16" s="13" t="s">
        <v>84</v>
      </c>
    </row>
    <row r="17" spans="1:14" ht="15.6" customHeight="1" x14ac:dyDescent="0.25">
      <c r="A17" s="21" t="s">
        <v>80</v>
      </c>
      <c r="B17" s="10" t="s">
        <v>89</v>
      </c>
      <c r="C17" s="10" t="s">
        <v>82</v>
      </c>
      <c r="D17" s="20">
        <v>45671.229861111111</v>
      </c>
      <c r="E17" s="20">
        <v>45673.449305555558</v>
      </c>
      <c r="F17" s="22">
        <f t="shared" si="0"/>
        <v>2.2194444444467081</v>
      </c>
      <c r="G17" s="27">
        <v>45673.409722222219</v>
      </c>
      <c r="H17" s="24" t="s">
        <v>86</v>
      </c>
      <c r="I17" s="25">
        <v>76</v>
      </c>
      <c r="J17" s="26">
        <v>58</v>
      </c>
      <c r="K17" s="26">
        <v>18</v>
      </c>
      <c r="L17" s="26">
        <v>1</v>
      </c>
      <c r="M17" s="26">
        <v>24</v>
      </c>
      <c r="N17" s="13" t="s">
        <v>84</v>
      </c>
    </row>
    <row r="18" spans="1:14" ht="15.6" customHeight="1" x14ac:dyDescent="0.25">
      <c r="A18" s="21" t="s">
        <v>80</v>
      </c>
      <c r="B18" s="10" t="s">
        <v>90</v>
      </c>
      <c r="C18" s="10" t="s">
        <v>91</v>
      </c>
      <c r="D18" s="20">
        <v>45665.27847222222</v>
      </c>
      <c r="E18" s="20">
        <v>45665.825694444444</v>
      </c>
      <c r="F18" s="22">
        <f t="shared" si="0"/>
        <v>0.54722222222335404</v>
      </c>
      <c r="G18" s="27">
        <v>45665.693055555559</v>
      </c>
      <c r="H18" s="24" t="s">
        <v>92</v>
      </c>
      <c r="I18" s="25">
        <v>3</v>
      </c>
      <c r="J18" s="26">
        <v>0</v>
      </c>
      <c r="K18" s="26">
        <v>3</v>
      </c>
      <c r="L18" s="26">
        <v>0</v>
      </c>
      <c r="M18" s="26">
        <v>0</v>
      </c>
      <c r="N18" s="13" t="s">
        <v>84</v>
      </c>
    </row>
    <row r="19" spans="1:14" ht="15.6" customHeight="1" x14ac:dyDescent="0.25">
      <c r="A19" s="21" t="s">
        <v>80</v>
      </c>
      <c r="B19" s="10" t="s">
        <v>93</v>
      </c>
      <c r="C19" s="10" t="s">
        <v>91</v>
      </c>
      <c r="D19" s="20">
        <v>45665.27847222222</v>
      </c>
      <c r="E19" s="20">
        <v>45665.790972222225</v>
      </c>
      <c r="F19" s="22">
        <f t="shared" si="0"/>
        <v>0.51250000000436557</v>
      </c>
      <c r="G19" s="27">
        <v>45665.693055555559</v>
      </c>
      <c r="H19" s="24" t="s">
        <v>92</v>
      </c>
      <c r="I19" s="25">
        <v>13</v>
      </c>
      <c r="J19" s="26">
        <v>5</v>
      </c>
      <c r="K19" s="26">
        <v>8</v>
      </c>
      <c r="L19" s="26">
        <v>0</v>
      </c>
      <c r="M19" s="26">
        <v>0</v>
      </c>
      <c r="N19" s="13" t="s">
        <v>84</v>
      </c>
    </row>
    <row r="20" spans="1:14" ht="15.6" customHeight="1" x14ac:dyDescent="0.25">
      <c r="A20" s="21" t="s">
        <v>80</v>
      </c>
      <c r="B20" s="10" t="s">
        <v>94</v>
      </c>
      <c r="C20" s="10" t="s">
        <v>91</v>
      </c>
      <c r="D20" s="20">
        <v>45665.27847222222</v>
      </c>
      <c r="E20" s="20">
        <v>45665.707638888889</v>
      </c>
      <c r="F20" s="22">
        <f t="shared" si="0"/>
        <v>0.42916666666860692</v>
      </c>
      <c r="G20" s="27">
        <v>45665.693055555559</v>
      </c>
      <c r="H20" s="24" t="s">
        <v>92</v>
      </c>
      <c r="I20" s="25">
        <v>1</v>
      </c>
      <c r="J20" s="26">
        <v>0</v>
      </c>
      <c r="K20" s="26">
        <v>1</v>
      </c>
      <c r="L20" s="26">
        <v>0</v>
      </c>
      <c r="M20" s="26">
        <v>0</v>
      </c>
      <c r="N20" s="13" t="s">
        <v>84</v>
      </c>
    </row>
    <row r="21" spans="1:14" ht="15.6" customHeight="1" x14ac:dyDescent="0.25">
      <c r="A21" s="21" t="s">
        <v>80</v>
      </c>
      <c r="B21" s="10" t="s">
        <v>42</v>
      </c>
      <c r="C21" s="10" t="s">
        <v>91</v>
      </c>
      <c r="D21" s="20">
        <v>45665.27847222222</v>
      </c>
      <c r="E21" s="20">
        <v>45665.705555555556</v>
      </c>
      <c r="F21" s="22">
        <f t="shared" si="0"/>
        <v>0.42708333333575865</v>
      </c>
      <c r="G21" s="27">
        <v>45665.693055555559</v>
      </c>
      <c r="H21" s="24" t="s">
        <v>92</v>
      </c>
      <c r="I21" s="25">
        <v>28</v>
      </c>
      <c r="J21" s="26">
        <v>3</v>
      </c>
      <c r="K21" s="26">
        <v>25</v>
      </c>
      <c r="L21" s="26">
        <v>0</v>
      </c>
      <c r="M21" s="26">
        <v>0</v>
      </c>
      <c r="N21" s="13" t="s">
        <v>84</v>
      </c>
    </row>
    <row r="22" spans="1:14" ht="15.6" customHeight="1" x14ac:dyDescent="0.25">
      <c r="A22" s="21" t="s">
        <v>80</v>
      </c>
      <c r="B22" s="10" t="s">
        <v>95</v>
      </c>
      <c r="C22" s="10" t="s">
        <v>82</v>
      </c>
      <c r="D22" s="20">
        <v>45667.23541666667</v>
      </c>
      <c r="E22" s="20">
        <v>45667.479861111111</v>
      </c>
      <c r="F22" s="22">
        <f t="shared" si="0"/>
        <v>0.24444444444088731</v>
      </c>
      <c r="G22" s="27">
        <v>45667.453472222223</v>
      </c>
      <c r="H22" s="24" t="s">
        <v>92</v>
      </c>
      <c r="I22" s="25">
        <v>161</v>
      </c>
      <c r="J22" s="26">
        <v>140</v>
      </c>
      <c r="K22" s="26">
        <v>21</v>
      </c>
      <c r="L22" s="26">
        <v>8</v>
      </c>
      <c r="M22" s="26">
        <v>44</v>
      </c>
      <c r="N22" s="13" t="s">
        <v>84</v>
      </c>
    </row>
    <row r="23" spans="1:14" ht="15.6" customHeight="1" x14ac:dyDescent="0.25">
      <c r="A23" s="21" t="s">
        <v>80</v>
      </c>
      <c r="B23" s="10" t="s">
        <v>48</v>
      </c>
      <c r="C23" s="10" t="s">
        <v>82</v>
      </c>
      <c r="D23" s="20">
        <v>45667.23541666667</v>
      </c>
      <c r="E23" s="20">
        <v>45667.461805555555</v>
      </c>
      <c r="F23" s="22">
        <f t="shared" si="0"/>
        <v>0.226388888884685</v>
      </c>
      <c r="G23" s="27">
        <v>45667.453472222223</v>
      </c>
      <c r="H23" s="24" t="s">
        <v>92</v>
      </c>
      <c r="I23" s="25">
        <v>1</v>
      </c>
      <c r="J23" s="26">
        <v>0</v>
      </c>
      <c r="K23" s="26">
        <v>1</v>
      </c>
      <c r="L23" s="26">
        <v>0</v>
      </c>
      <c r="M23" s="26">
        <v>0</v>
      </c>
      <c r="N23" s="13" t="s">
        <v>84</v>
      </c>
    </row>
    <row r="24" spans="1:14" ht="15.6" customHeight="1" x14ac:dyDescent="0.25">
      <c r="A24" s="21" t="s">
        <v>80</v>
      </c>
      <c r="B24" s="10" t="s">
        <v>96</v>
      </c>
      <c r="C24" s="10" t="s">
        <v>82</v>
      </c>
      <c r="D24" s="20">
        <v>45667.23541666667</v>
      </c>
      <c r="E24" s="20">
        <v>45667.468055555553</v>
      </c>
      <c r="F24" s="22">
        <f t="shared" si="0"/>
        <v>0.23263888888322981</v>
      </c>
      <c r="G24" s="27">
        <v>45667.453472222223</v>
      </c>
      <c r="H24" s="24" t="s">
        <v>92</v>
      </c>
      <c r="I24" s="25">
        <v>288</v>
      </c>
      <c r="J24" s="26">
        <v>228</v>
      </c>
      <c r="K24" s="26">
        <v>60</v>
      </c>
      <c r="L24" s="26">
        <v>38</v>
      </c>
      <c r="M24" s="26">
        <v>93</v>
      </c>
      <c r="N24" s="13" t="s">
        <v>84</v>
      </c>
    </row>
    <row r="25" spans="1:14" ht="15.6" customHeight="1" x14ac:dyDescent="0.25">
      <c r="A25" s="21" t="s">
        <v>80</v>
      </c>
      <c r="B25" s="10" t="s">
        <v>27</v>
      </c>
      <c r="C25" s="10" t="s">
        <v>82</v>
      </c>
      <c r="D25" s="20">
        <v>45664.925000000003</v>
      </c>
      <c r="E25" s="20">
        <v>45666.40902777778</v>
      </c>
      <c r="F25" s="22">
        <f t="shared" si="0"/>
        <v>1.484027777776646</v>
      </c>
      <c r="G25" s="27">
        <v>45666.381249999999</v>
      </c>
      <c r="H25" s="24" t="s">
        <v>92</v>
      </c>
      <c r="I25" s="25">
        <v>77</v>
      </c>
      <c r="J25" s="26">
        <v>59</v>
      </c>
      <c r="K25" s="26">
        <v>18</v>
      </c>
      <c r="L25" s="26">
        <v>1</v>
      </c>
      <c r="M25" s="26">
        <v>20</v>
      </c>
      <c r="N25" s="13" t="s">
        <v>84</v>
      </c>
    </row>
    <row r="26" spans="1:14" ht="15.6" customHeight="1" x14ac:dyDescent="0.25">
      <c r="A26" s="21" t="s">
        <v>80</v>
      </c>
      <c r="B26" s="10" t="s">
        <v>27</v>
      </c>
      <c r="C26" s="10" t="s">
        <v>82</v>
      </c>
      <c r="D26" s="20">
        <v>45666.884027777778</v>
      </c>
      <c r="E26" s="20">
        <v>45667.445833333331</v>
      </c>
      <c r="F26" s="22">
        <f t="shared" si="0"/>
        <v>0.56180555555329192</v>
      </c>
      <c r="G26" s="27">
        <v>45667.438194444447</v>
      </c>
      <c r="H26" s="24" t="s">
        <v>92</v>
      </c>
      <c r="I26" s="25">
        <v>77</v>
      </c>
      <c r="J26" s="26">
        <v>59</v>
      </c>
      <c r="K26" s="26">
        <v>18</v>
      </c>
      <c r="L26" s="26">
        <v>1</v>
      </c>
      <c r="M26" s="26">
        <v>20</v>
      </c>
      <c r="N26" s="13" t="s">
        <v>84</v>
      </c>
    </row>
    <row r="27" spans="1:14" ht="15.6" customHeight="1" x14ac:dyDescent="0.25">
      <c r="A27" s="21" t="s">
        <v>80</v>
      </c>
      <c r="B27" s="10" t="s">
        <v>97</v>
      </c>
      <c r="C27" s="10" t="s">
        <v>82</v>
      </c>
      <c r="D27" s="20">
        <v>45664.925000000003</v>
      </c>
      <c r="E27" s="20">
        <v>45666.422222222223</v>
      </c>
      <c r="F27" s="22">
        <f t="shared" si="0"/>
        <v>1.4972222222204437</v>
      </c>
      <c r="G27" s="27">
        <v>45666.381249999999</v>
      </c>
      <c r="H27" s="24" t="s">
        <v>92</v>
      </c>
      <c r="I27" s="25">
        <v>125</v>
      </c>
      <c r="J27" s="26">
        <v>109</v>
      </c>
      <c r="K27" s="26">
        <v>16</v>
      </c>
      <c r="L27" s="26">
        <v>3</v>
      </c>
      <c r="M27" s="26">
        <v>33</v>
      </c>
      <c r="N27" s="13" t="s">
        <v>84</v>
      </c>
    </row>
    <row r="28" spans="1:14" ht="15.6" customHeight="1" x14ac:dyDescent="0.25">
      <c r="A28" s="21" t="s">
        <v>80</v>
      </c>
      <c r="B28" s="10" t="s">
        <v>97</v>
      </c>
      <c r="C28" s="10" t="s">
        <v>82</v>
      </c>
      <c r="D28" s="20">
        <v>45666.884027777778</v>
      </c>
      <c r="E28" s="20">
        <v>45667.447916666664</v>
      </c>
      <c r="F28" s="22">
        <f t="shared" si="0"/>
        <v>0.56388888888614019</v>
      </c>
      <c r="G28" s="27">
        <v>45667.438194444447</v>
      </c>
      <c r="H28" s="24" t="s">
        <v>92</v>
      </c>
      <c r="I28" s="25">
        <v>125</v>
      </c>
      <c r="J28" s="26">
        <v>109</v>
      </c>
      <c r="K28" s="26">
        <v>16</v>
      </c>
      <c r="L28" s="26">
        <v>3</v>
      </c>
      <c r="M28" s="26">
        <v>33</v>
      </c>
      <c r="N28" s="13" t="s">
        <v>84</v>
      </c>
    </row>
    <row r="29" spans="1:14" ht="15.6" customHeight="1" x14ac:dyDescent="0.25">
      <c r="A29" s="21" t="s">
        <v>80</v>
      </c>
      <c r="B29" s="10" t="s">
        <v>98</v>
      </c>
      <c r="C29" s="10" t="s">
        <v>82</v>
      </c>
      <c r="D29" s="20">
        <v>45664.925000000003</v>
      </c>
      <c r="E29" s="20">
        <v>45666.4375</v>
      </c>
      <c r="F29" s="22">
        <f t="shared" si="0"/>
        <v>1.5124999999970896</v>
      </c>
      <c r="G29" s="27">
        <v>45666.381249999999</v>
      </c>
      <c r="H29" s="24" t="s">
        <v>92</v>
      </c>
      <c r="I29" s="25">
        <v>21</v>
      </c>
      <c r="J29" s="26">
        <v>9</v>
      </c>
      <c r="K29" s="26">
        <v>12</v>
      </c>
      <c r="L29" s="26">
        <v>1</v>
      </c>
      <c r="M29" s="26">
        <v>3</v>
      </c>
      <c r="N29" s="13" t="s">
        <v>84</v>
      </c>
    </row>
    <row r="30" spans="1:14" ht="15.6" customHeight="1" x14ac:dyDescent="0.25">
      <c r="A30" s="21" t="s">
        <v>80</v>
      </c>
      <c r="B30" s="10" t="s">
        <v>98</v>
      </c>
      <c r="C30" s="10" t="s">
        <v>82</v>
      </c>
      <c r="D30" s="20">
        <v>45666.884027777778</v>
      </c>
      <c r="E30" s="20">
        <v>45667.462500000001</v>
      </c>
      <c r="F30" s="22">
        <f t="shared" si="0"/>
        <v>0.57847222222335404</v>
      </c>
      <c r="G30" s="27">
        <v>45667.438194444447</v>
      </c>
      <c r="H30" s="24" t="s">
        <v>92</v>
      </c>
      <c r="I30" s="25">
        <v>21</v>
      </c>
      <c r="J30" s="26">
        <v>9</v>
      </c>
      <c r="K30" s="26">
        <v>12</v>
      </c>
      <c r="L30" s="26">
        <v>1</v>
      </c>
      <c r="M30" s="26">
        <v>3</v>
      </c>
      <c r="N30" s="13" t="s">
        <v>84</v>
      </c>
    </row>
    <row r="31" spans="1:14" ht="15.6" customHeight="1" x14ac:dyDescent="0.25">
      <c r="A31" s="21" t="s">
        <v>80</v>
      </c>
      <c r="B31" s="10" t="s">
        <v>21</v>
      </c>
      <c r="C31" s="10" t="s">
        <v>82</v>
      </c>
      <c r="D31" s="20">
        <v>45664.87777777778</v>
      </c>
      <c r="E31" s="20">
        <v>45666.493750000001</v>
      </c>
      <c r="F31" s="22">
        <f t="shared" si="0"/>
        <v>1.6159722222218988</v>
      </c>
      <c r="G31" s="27">
        <v>45666.481249999997</v>
      </c>
      <c r="H31" s="24" t="s">
        <v>86</v>
      </c>
      <c r="I31" s="25">
        <v>236</v>
      </c>
      <c r="J31" s="26">
        <v>185</v>
      </c>
      <c r="K31" s="26">
        <v>51</v>
      </c>
      <c r="L31" s="26">
        <v>8</v>
      </c>
      <c r="M31" s="26">
        <v>64</v>
      </c>
      <c r="N31" s="13" t="s">
        <v>84</v>
      </c>
    </row>
    <row r="32" spans="1:14" ht="15.6" customHeight="1" x14ac:dyDescent="0.25">
      <c r="A32" s="21" t="s">
        <v>80</v>
      </c>
      <c r="B32" s="10" t="s">
        <v>21</v>
      </c>
      <c r="C32" s="10" t="s">
        <v>82</v>
      </c>
      <c r="D32" s="20">
        <v>45667.123611111114</v>
      </c>
      <c r="E32" s="20">
        <v>45667.424305555556</v>
      </c>
      <c r="F32" s="22">
        <f t="shared" si="0"/>
        <v>0.3006944444423425</v>
      </c>
      <c r="G32" s="27">
        <v>45667.416666666664</v>
      </c>
      <c r="H32" s="24" t="s">
        <v>86</v>
      </c>
      <c r="I32" s="25">
        <v>236</v>
      </c>
      <c r="J32" s="26">
        <v>185</v>
      </c>
      <c r="K32" s="26">
        <v>51</v>
      </c>
      <c r="L32" s="26">
        <v>8</v>
      </c>
      <c r="M32" s="26">
        <v>64</v>
      </c>
      <c r="N32" s="13" t="s">
        <v>84</v>
      </c>
    </row>
    <row r="33" spans="1:14" ht="15.6" customHeight="1" x14ac:dyDescent="0.25">
      <c r="A33" s="21" t="s">
        <v>80</v>
      </c>
      <c r="B33" s="10" t="s">
        <v>99</v>
      </c>
      <c r="C33" s="10" t="s">
        <v>82</v>
      </c>
      <c r="D33" s="20">
        <v>45664.910416666666</v>
      </c>
      <c r="E33" s="20">
        <v>45666.490277777775</v>
      </c>
      <c r="F33" s="22">
        <f t="shared" si="0"/>
        <v>1.5798611111094942</v>
      </c>
      <c r="G33" s="27">
        <v>45666.481249999997</v>
      </c>
      <c r="H33" s="24" t="s">
        <v>86</v>
      </c>
      <c r="I33" s="25">
        <v>112</v>
      </c>
      <c r="J33" s="26">
        <v>60</v>
      </c>
      <c r="K33" s="26">
        <v>52</v>
      </c>
      <c r="L33" s="26">
        <v>6</v>
      </c>
      <c r="M33" s="26">
        <v>21</v>
      </c>
      <c r="N33" s="13" t="s">
        <v>84</v>
      </c>
    </row>
    <row r="34" spans="1:14" ht="15.6" customHeight="1" x14ac:dyDescent="0.25">
      <c r="A34" s="21" t="s">
        <v>80</v>
      </c>
      <c r="B34" s="10" t="s">
        <v>100</v>
      </c>
      <c r="C34" s="10" t="s">
        <v>82</v>
      </c>
      <c r="D34" s="20">
        <v>45664.910416666666</v>
      </c>
      <c r="E34" s="20">
        <v>45666.5</v>
      </c>
      <c r="F34" s="22">
        <f t="shared" si="0"/>
        <v>1.5895833333343035</v>
      </c>
      <c r="G34" s="27">
        <v>45666.481249999997</v>
      </c>
      <c r="H34" s="24" t="s">
        <v>86</v>
      </c>
      <c r="I34" s="25">
        <v>36</v>
      </c>
      <c r="J34" s="26">
        <v>11</v>
      </c>
      <c r="K34" s="26">
        <v>25</v>
      </c>
      <c r="L34" s="26">
        <v>0</v>
      </c>
      <c r="M34" s="26">
        <v>1</v>
      </c>
      <c r="N34" s="13" t="s">
        <v>84</v>
      </c>
    </row>
    <row r="35" spans="1:14" ht="15.6" customHeight="1" x14ac:dyDescent="0.25">
      <c r="A35" s="21" t="s">
        <v>80</v>
      </c>
      <c r="B35" s="10" t="s">
        <v>101</v>
      </c>
      <c r="C35" s="10" t="s">
        <v>82</v>
      </c>
      <c r="D35" s="20">
        <v>45664.910416666666</v>
      </c>
      <c r="E35" s="20">
        <v>45666.495138888888</v>
      </c>
      <c r="F35" s="22">
        <f t="shared" si="0"/>
        <v>1.5847222222218988</v>
      </c>
      <c r="G35" s="27">
        <v>45666.481249999997</v>
      </c>
      <c r="H35" s="24" t="s">
        <v>86</v>
      </c>
      <c r="I35" s="25">
        <v>13</v>
      </c>
      <c r="J35" s="26">
        <v>7</v>
      </c>
      <c r="K35" s="26">
        <v>6</v>
      </c>
      <c r="L35" s="26">
        <v>0</v>
      </c>
      <c r="M35" s="26">
        <v>0</v>
      </c>
      <c r="N35" s="13" t="s">
        <v>84</v>
      </c>
    </row>
    <row r="36" spans="1:14" ht="15.6" customHeight="1" x14ac:dyDescent="0.25">
      <c r="A36" s="21" t="s">
        <v>80</v>
      </c>
      <c r="B36" s="10" t="s">
        <v>102</v>
      </c>
      <c r="C36" s="10" t="s">
        <v>82</v>
      </c>
      <c r="D36" s="20">
        <v>45664.910416666666</v>
      </c>
      <c r="E36" s="20">
        <v>45666.493055555555</v>
      </c>
      <c r="F36" s="22">
        <f t="shared" si="0"/>
        <v>1.5826388888890506</v>
      </c>
      <c r="G36" s="27">
        <v>45666.481249999997</v>
      </c>
      <c r="H36" s="24" t="s">
        <v>86</v>
      </c>
      <c r="I36" s="25">
        <v>50</v>
      </c>
      <c r="J36" s="26">
        <v>38</v>
      </c>
      <c r="K36" s="26">
        <v>12</v>
      </c>
      <c r="L36" s="26">
        <v>4</v>
      </c>
      <c r="M36" s="26">
        <v>17</v>
      </c>
      <c r="N36" s="13" t="s">
        <v>84</v>
      </c>
    </row>
    <row r="37" spans="1:14" ht="15.6" customHeight="1" x14ac:dyDescent="0.25">
      <c r="A37" s="21" t="s">
        <v>80</v>
      </c>
      <c r="B37" s="10" t="s">
        <v>103</v>
      </c>
      <c r="C37" s="10" t="s">
        <v>82</v>
      </c>
      <c r="D37" s="20">
        <v>45664.910416666666</v>
      </c>
      <c r="E37" s="20">
        <v>45666.500694444447</v>
      </c>
      <c r="F37" s="22">
        <f t="shared" ref="F37:F68" si="1">E37-D37</f>
        <v>1.5902777777810115</v>
      </c>
      <c r="G37" s="27">
        <v>45666.481249999997</v>
      </c>
      <c r="H37" s="24" t="s">
        <v>86</v>
      </c>
      <c r="I37" s="25">
        <v>100</v>
      </c>
      <c r="J37" s="26">
        <v>82</v>
      </c>
      <c r="K37" s="26">
        <v>18</v>
      </c>
      <c r="L37" s="26">
        <v>2</v>
      </c>
      <c r="M37" s="26">
        <v>7</v>
      </c>
      <c r="N37" s="13" t="s">
        <v>84</v>
      </c>
    </row>
    <row r="38" spans="1:14" ht="15.6" customHeight="1" x14ac:dyDescent="0.25">
      <c r="A38" s="21" t="s">
        <v>80</v>
      </c>
      <c r="B38" s="10" t="s">
        <v>104</v>
      </c>
      <c r="C38" s="10" t="s">
        <v>82</v>
      </c>
      <c r="D38" s="20">
        <v>45664.87777777778</v>
      </c>
      <c r="E38" s="20">
        <v>45666.49722222222</v>
      </c>
      <c r="F38" s="22">
        <f t="shared" si="1"/>
        <v>1.6194444444408873</v>
      </c>
      <c r="G38" s="27">
        <v>45666.481249999997</v>
      </c>
      <c r="H38" s="24" t="s">
        <v>86</v>
      </c>
      <c r="I38" s="25">
        <v>136</v>
      </c>
      <c r="J38" s="26">
        <v>115</v>
      </c>
      <c r="K38" s="26">
        <v>21</v>
      </c>
      <c r="L38" s="26">
        <v>7</v>
      </c>
      <c r="M38" s="26">
        <v>59</v>
      </c>
      <c r="N38" s="13" t="s">
        <v>84</v>
      </c>
    </row>
    <row r="39" spans="1:14" ht="15.6" customHeight="1" x14ac:dyDescent="0.25">
      <c r="A39" s="21" t="s">
        <v>80</v>
      </c>
      <c r="B39" s="10" t="s">
        <v>104</v>
      </c>
      <c r="C39" s="10" t="s">
        <v>82</v>
      </c>
      <c r="D39" s="20">
        <v>45667.123611111114</v>
      </c>
      <c r="E39" s="20">
        <v>45667.432638888888</v>
      </c>
      <c r="F39" s="22">
        <f t="shared" si="1"/>
        <v>0.30902777777373558</v>
      </c>
      <c r="G39" s="28">
        <v>45667.416666666664</v>
      </c>
      <c r="H39" s="24" t="s">
        <v>86</v>
      </c>
      <c r="I39" s="25">
        <v>136</v>
      </c>
      <c r="J39" s="26">
        <v>115</v>
      </c>
      <c r="K39" s="26">
        <v>21</v>
      </c>
      <c r="L39" s="26">
        <v>7</v>
      </c>
      <c r="M39" s="26">
        <v>59</v>
      </c>
      <c r="N39" s="13" t="s">
        <v>84</v>
      </c>
    </row>
    <row r="40" spans="1:14" ht="15.75" customHeight="1" x14ac:dyDescent="0.25">
      <c r="A40" s="21" t="s">
        <v>80</v>
      </c>
      <c r="B40" s="10" t="s">
        <v>105</v>
      </c>
      <c r="C40" s="10" t="s">
        <v>82</v>
      </c>
      <c r="D40" s="20">
        <v>45664.926388888889</v>
      </c>
      <c r="E40" s="20">
        <v>45666.62777777778</v>
      </c>
      <c r="F40" s="22">
        <f t="shared" si="1"/>
        <v>1.7013888888905058</v>
      </c>
      <c r="G40" s="29">
        <v>45666.611111111109</v>
      </c>
      <c r="H40" s="24" t="s">
        <v>86</v>
      </c>
      <c r="I40" s="25">
        <v>91</v>
      </c>
      <c r="J40" s="26">
        <v>29</v>
      </c>
      <c r="K40" s="26">
        <v>62</v>
      </c>
      <c r="L40" s="26">
        <v>0</v>
      </c>
      <c r="M40" s="26">
        <v>3</v>
      </c>
      <c r="N40" s="13" t="s">
        <v>84</v>
      </c>
    </row>
    <row r="41" spans="1:14" ht="14.45" customHeight="1" x14ac:dyDescent="0.25">
      <c r="A41" s="21" t="s">
        <v>80</v>
      </c>
      <c r="B41" s="10" t="s">
        <v>106</v>
      </c>
      <c r="C41" s="10" t="s">
        <v>82</v>
      </c>
      <c r="D41" s="20">
        <v>45664.926388888889</v>
      </c>
      <c r="E41" s="20">
        <v>45666.619444444441</v>
      </c>
      <c r="F41" s="22">
        <f t="shared" si="1"/>
        <v>1.6930555555518367</v>
      </c>
      <c r="G41" s="29">
        <v>45666.611111111109</v>
      </c>
      <c r="H41" s="24" t="s">
        <v>86</v>
      </c>
      <c r="I41" s="25">
        <v>903</v>
      </c>
      <c r="J41" s="26">
        <v>650</v>
      </c>
      <c r="K41" s="26">
        <v>253</v>
      </c>
      <c r="L41" s="26">
        <v>47</v>
      </c>
      <c r="M41" s="26">
        <v>118</v>
      </c>
      <c r="N41" s="13" t="s">
        <v>84</v>
      </c>
    </row>
    <row r="42" spans="1:14" ht="14.45" customHeight="1" x14ac:dyDescent="0.25">
      <c r="A42" s="21" t="s">
        <v>80</v>
      </c>
      <c r="B42" s="10" t="s">
        <v>107</v>
      </c>
      <c r="C42" s="10" t="s">
        <v>82</v>
      </c>
      <c r="D42" s="20">
        <v>45664.926388888889</v>
      </c>
      <c r="E42" s="20">
        <v>45666.621527777781</v>
      </c>
      <c r="F42" s="22">
        <f t="shared" si="1"/>
        <v>1.695138888891961</v>
      </c>
      <c r="G42" s="29">
        <v>45666.611111111109</v>
      </c>
      <c r="H42" s="24" t="s">
        <v>86</v>
      </c>
      <c r="I42" s="25">
        <v>135</v>
      </c>
      <c r="J42" s="26">
        <v>83</v>
      </c>
      <c r="K42" s="26">
        <v>52</v>
      </c>
      <c r="L42" s="26">
        <v>4</v>
      </c>
      <c r="M42" s="26">
        <v>36</v>
      </c>
      <c r="N42" s="13" t="s">
        <v>84</v>
      </c>
    </row>
    <row r="43" spans="1:14" ht="14.45" customHeight="1" x14ac:dyDescent="0.25">
      <c r="A43" s="21" t="s">
        <v>80</v>
      </c>
      <c r="B43" s="10" t="s">
        <v>108</v>
      </c>
      <c r="C43" s="10" t="s">
        <v>109</v>
      </c>
      <c r="D43" s="20">
        <v>45664.926388888889</v>
      </c>
      <c r="E43" s="20">
        <v>45666.631249999999</v>
      </c>
      <c r="F43" s="22">
        <f t="shared" si="1"/>
        <v>1.7048611111094942</v>
      </c>
      <c r="G43" s="29">
        <v>45666.611111111109</v>
      </c>
      <c r="H43" s="24" t="s">
        <v>86</v>
      </c>
      <c r="I43" s="25">
        <v>82</v>
      </c>
      <c r="J43" s="26">
        <v>76</v>
      </c>
      <c r="K43" s="26">
        <v>6</v>
      </c>
      <c r="L43" s="26">
        <v>4</v>
      </c>
      <c r="M43" s="26">
        <v>16</v>
      </c>
      <c r="N43" s="13" t="s">
        <v>84</v>
      </c>
    </row>
    <row r="44" spans="1:14" ht="14.45" customHeight="1" x14ac:dyDescent="0.25">
      <c r="A44" s="21" t="s">
        <v>80</v>
      </c>
      <c r="B44" s="10" t="s">
        <v>57</v>
      </c>
      <c r="C44" s="10" t="s">
        <v>82</v>
      </c>
      <c r="D44" s="20">
        <v>45672.302083333336</v>
      </c>
      <c r="E44" s="20">
        <v>45673.395833333336</v>
      </c>
      <c r="F44" s="22">
        <f t="shared" si="1"/>
        <v>1.09375</v>
      </c>
      <c r="G44" s="27">
        <v>45673.306944444441</v>
      </c>
      <c r="H44" s="24" t="s">
        <v>86</v>
      </c>
      <c r="I44" s="25">
        <v>130</v>
      </c>
      <c r="J44" s="26">
        <v>102</v>
      </c>
      <c r="K44" s="26">
        <v>28</v>
      </c>
      <c r="L44" s="26">
        <v>10</v>
      </c>
      <c r="M44" s="26">
        <v>54</v>
      </c>
      <c r="N44" s="13" t="s">
        <v>84</v>
      </c>
    </row>
    <row r="45" spans="1:14" ht="14.45" customHeight="1" x14ac:dyDescent="0.25">
      <c r="A45" s="21" t="s">
        <v>80</v>
      </c>
      <c r="B45" s="10" t="s">
        <v>41</v>
      </c>
      <c r="C45" s="10" t="s">
        <v>82</v>
      </c>
      <c r="D45" s="20">
        <v>45665.245833333334</v>
      </c>
      <c r="E45" s="20">
        <v>45666.435416666667</v>
      </c>
      <c r="F45" s="22">
        <f t="shared" si="1"/>
        <v>1.1895833333328483</v>
      </c>
      <c r="G45" s="30">
        <v>45666.424305555556</v>
      </c>
      <c r="H45" s="24" t="s">
        <v>86</v>
      </c>
      <c r="I45" s="25">
        <v>171</v>
      </c>
      <c r="J45" s="26">
        <v>119</v>
      </c>
      <c r="K45" s="26">
        <v>52</v>
      </c>
      <c r="L45" s="26">
        <v>1</v>
      </c>
      <c r="M45" s="26">
        <v>30</v>
      </c>
      <c r="N45" s="13" t="s">
        <v>84</v>
      </c>
    </row>
    <row r="46" spans="1:14" ht="14.45" customHeight="1" x14ac:dyDescent="0.25">
      <c r="A46" s="21" t="s">
        <v>80</v>
      </c>
      <c r="B46" s="10" t="s">
        <v>41</v>
      </c>
      <c r="C46" s="10" t="s">
        <v>82</v>
      </c>
      <c r="D46" s="20">
        <v>45672.302083333336</v>
      </c>
      <c r="E46" s="20">
        <v>45673.413888888892</v>
      </c>
      <c r="F46" s="22">
        <f t="shared" si="1"/>
        <v>1.1118055555562023</v>
      </c>
      <c r="G46" s="27">
        <v>45673.306944444441</v>
      </c>
      <c r="H46" s="24" t="s">
        <v>86</v>
      </c>
      <c r="I46" s="25">
        <v>171</v>
      </c>
      <c r="J46" s="26">
        <v>119</v>
      </c>
      <c r="K46" s="26">
        <v>52</v>
      </c>
      <c r="L46" s="26">
        <v>1</v>
      </c>
      <c r="M46" s="26">
        <v>30</v>
      </c>
      <c r="N46" s="13" t="s">
        <v>84</v>
      </c>
    </row>
    <row r="47" spans="1:14" ht="14.45" customHeight="1" x14ac:dyDescent="0.25">
      <c r="A47" s="21" t="s">
        <v>80</v>
      </c>
      <c r="B47" s="10" t="s">
        <v>110</v>
      </c>
      <c r="C47" s="10" t="s">
        <v>82</v>
      </c>
      <c r="D47" s="20">
        <v>45666.997916666667</v>
      </c>
      <c r="E47" s="20">
        <v>45667.702777777777</v>
      </c>
      <c r="F47" s="22">
        <f t="shared" si="1"/>
        <v>0.70486111110949423</v>
      </c>
      <c r="G47" s="30">
        <v>45667.604166666664</v>
      </c>
      <c r="H47" s="24" t="s">
        <v>86</v>
      </c>
      <c r="I47" s="25">
        <v>196</v>
      </c>
      <c r="J47" s="26">
        <v>158</v>
      </c>
      <c r="K47" s="26">
        <v>38</v>
      </c>
      <c r="L47" s="26">
        <v>7</v>
      </c>
      <c r="M47" s="26">
        <v>42</v>
      </c>
      <c r="N47" s="13" t="s">
        <v>84</v>
      </c>
    </row>
    <row r="48" spans="1:14" ht="14.45" customHeight="1" x14ac:dyDescent="0.25">
      <c r="A48" s="21" t="s">
        <v>80</v>
      </c>
      <c r="B48" s="10" t="s">
        <v>111</v>
      </c>
      <c r="C48" s="10" t="s">
        <v>82</v>
      </c>
      <c r="D48" s="20">
        <v>45666.997916666667</v>
      </c>
      <c r="E48" s="20">
        <v>45667.206944444442</v>
      </c>
      <c r="F48" s="22">
        <f t="shared" si="1"/>
        <v>0.20902777777519077</v>
      </c>
      <c r="G48" s="30">
        <v>45667.157638888886</v>
      </c>
      <c r="H48" s="24" t="s">
        <v>86</v>
      </c>
      <c r="I48" s="25">
        <v>117</v>
      </c>
      <c r="J48" s="26">
        <v>100</v>
      </c>
      <c r="K48" s="26">
        <v>17</v>
      </c>
      <c r="L48" s="26">
        <v>4</v>
      </c>
      <c r="M48" s="26">
        <v>30</v>
      </c>
      <c r="N48" s="13" t="s">
        <v>84</v>
      </c>
    </row>
    <row r="49" spans="1:14" ht="15.6" customHeight="1" x14ac:dyDescent="0.25">
      <c r="A49" s="21" t="s">
        <v>80</v>
      </c>
      <c r="B49" s="10" t="s">
        <v>112</v>
      </c>
      <c r="C49" s="10" t="s">
        <v>82</v>
      </c>
      <c r="D49" s="20">
        <v>45666.997916666667</v>
      </c>
      <c r="E49" s="20">
        <v>45667.708333333336</v>
      </c>
      <c r="F49" s="22">
        <f t="shared" si="1"/>
        <v>0.71041666666860692</v>
      </c>
      <c r="G49" s="30">
        <v>45667.604166666664</v>
      </c>
      <c r="H49" s="24" t="s">
        <v>86</v>
      </c>
      <c r="I49" s="25">
        <v>267</v>
      </c>
      <c r="J49" s="26">
        <v>249</v>
      </c>
      <c r="K49" s="26">
        <v>18</v>
      </c>
      <c r="L49" s="26">
        <v>19</v>
      </c>
      <c r="M49" s="26">
        <v>73</v>
      </c>
      <c r="N49" s="13" t="s">
        <v>84</v>
      </c>
    </row>
    <row r="50" spans="1:14" ht="15.6" customHeight="1" x14ac:dyDescent="0.25">
      <c r="A50" s="21" t="s">
        <v>80</v>
      </c>
      <c r="B50" s="10" t="s">
        <v>113</v>
      </c>
      <c r="C50" s="10" t="s">
        <v>82</v>
      </c>
      <c r="D50" s="20">
        <v>45666.997916666667</v>
      </c>
      <c r="E50" s="20">
        <v>45667.705555555556</v>
      </c>
      <c r="F50" s="22">
        <f t="shared" si="1"/>
        <v>0.70763888888905058</v>
      </c>
      <c r="G50" s="30">
        <v>45667.604166666664</v>
      </c>
      <c r="H50" s="24" t="s">
        <v>86</v>
      </c>
      <c r="I50" s="25">
        <v>99</v>
      </c>
      <c r="J50" s="26">
        <v>77</v>
      </c>
      <c r="K50" s="26">
        <v>22</v>
      </c>
      <c r="L50" s="26">
        <v>0</v>
      </c>
      <c r="M50" s="26">
        <v>14</v>
      </c>
      <c r="N50" s="13" t="s">
        <v>84</v>
      </c>
    </row>
    <row r="51" spans="1:14" ht="15.6" customHeight="1" x14ac:dyDescent="0.25">
      <c r="A51" s="21" t="s">
        <v>80</v>
      </c>
      <c r="B51" s="10" t="s">
        <v>114</v>
      </c>
      <c r="C51" s="10" t="s">
        <v>82</v>
      </c>
      <c r="D51" s="20">
        <v>45666.997916666667</v>
      </c>
      <c r="E51" s="20">
        <v>45667.182638888888</v>
      </c>
      <c r="F51" s="22">
        <f t="shared" si="1"/>
        <v>0.18472222222044365</v>
      </c>
      <c r="G51" s="30">
        <v>45667.158333333333</v>
      </c>
      <c r="H51" s="24" t="s">
        <v>86</v>
      </c>
      <c r="I51" s="25">
        <v>222</v>
      </c>
      <c r="J51" s="26">
        <v>195</v>
      </c>
      <c r="K51" s="26">
        <v>27</v>
      </c>
      <c r="L51" s="26">
        <v>17</v>
      </c>
      <c r="M51" s="26">
        <v>92</v>
      </c>
      <c r="N51" s="13" t="s">
        <v>84</v>
      </c>
    </row>
    <row r="52" spans="1:14" ht="15.6" customHeight="1" x14ac:dyDescent="0.25">
      <c r="A52" s="21" t="s">
        <v>80</v>
      </c>
      <c r="B52" s="10" t="s">
        <v>115</v>
      </c>
      <c r="C52" s="10" t="s">
        <v>82</v>
      </c>
      <c r="D52" s="20">
        <v>45666.997916666667</v>
      </c>
      <c r="E52" s="20">
        <v>45667.056250000001</v>
      </c>
      <c r="F52" s="22">
        <f t="shared" si="1"/>
        <v>5.8333333334303461E-2</v>
      </c>
      <c r="G52" s="30">
        <v>45667.054166666669</v>
      </c>
      <c r="H52" s="24" t="s">
        <v>86</v>
      </c>
      <c r="I52" s="25">
        <v>362</v>
      </c>
      <c r="J52" s="26">
        <v>239</v>
      </c>
      <c r="K52" s="26">
        <v>123</v>
      </c>
      <c r="L52" s="26">
        <v>10</v>
      </c>
      <c r="M52" s="26">
        <v>71</v>
      </c>
      <c r="N52" s="13" t="s">
        <v>84</v>
      </c>
    </row>
    <row r="53" spans="1:14" ht="15.6" customHeight="1" x14ac:dyDescent="0.25">
      <c r="A53" s="21" t="s">
        <v>80</v>
      </c>
      <c r="B53" s="10" t="s">
        <v>116</v>
      </c>
      <c r="C53" s="10" t="s">
        <v>82</v>
      </c>
      <c r="D53" s="20">
        <v>45666.997916666667</v>
      </c>
      <c r="E53" s="20">
        <v>45667.724305555559</v>
      </c>
      <c r="F53" s="22">
        <f t="shared" si="1"/>
        <v>0.72638888889196096</v>
      </c>
      <c r="G53" s="30">
        <v>45667.604166666664</v>
      </c>
      <c r="H53" s="24" t="s">
        <v>86</v>
      </c>
      <c r="I53" s="25">
        <v>7</v>
      </c>
      <c r="J53" s="26">
        <v>5</v>
      </c>
      <c r="K53" s="26">
        <v>2</v>
      </c>
      <c r="L53" s="26">
        <v>0</v>
      </c>
      <c r="M53" s="26">
        <v>2</v>
      </c>
      <c r="N53" s="13" t="s">
        <v>84</v>
      </c>
    </row>
    <row r="54" spans="1:14" ht="15.6" customHeight="1" x14ac:dyDescent="0.25">
      <c r="A54" s="21" t="s">
        <v>80</v>
      </c>
      <c r="B54" s="10" t="s">
        <v>117</v>
      </c>
      <c r="C54" s="10" t="s">
        <v>82</v>
      </c>
      <c r="D54" s="20">
        <v>45666.997916666667</v>
      </c>
      <c r="E54" s="20">
        <v>45667.71875</v>
      </c>
      <c r="F54" s="22">
        <f t="shared" si="1"/>
        <v>0.72083333333284827</v>
      </c>
      <c r="G54" s="30">
        <v>45667.604166666664</v>
      </c>
      <c r="H54" s="24" t="s">
        <v>86</v>
      </c>
      <c r="I54" s="25">
        <v>1</v>
      </c>
      <c r="J54" s="26">
        <v>0</v>
      </c>
      <c r="K54" s="26">
        <v>1</v>
      </c>
      <c r="L54" s="26">
        <v>0</v>
      </c>
      <c r="M54" s="26">
        <v>0</v>
      </c>
      <c r="N54" s="13" t="s">
        <v>84</v>
      </c>
    </row>
    <row r="55" spans="1:14" ht="15.6" customHeight="1" x14ac:dyDescent="0.25">
      <c r="A55" s="21" t="s">
        <v>80</v>
      </c>
      <c r="B55" s="10" t="s">
        <v>118</v>
      </c>
      <c r="C55" s="10" t="s">
        <v>82</v>
      </c>
      <c r="D55" s="20">
        <v>45666.997916666667</v>
      </c>
      <c r="E55" s="20">
        <v>45667.716666666667</v>
      </c>
      <c r="F55" s="22">
        <f t="shared" si="1"/>
        <v>0.71875</v>
      </c>
      <c r="G55" s="30">
        <v>45667.604166666664</v>
      </c>
      <c r="H55" s="24" t="s">
        <v>86</v>
      </c>
      <c r="I55" s="25">
        <v>3</v>
      </c>
      <c r="J55" s="26">
        <v>0</v>
      </c>
      <c r="K55" s="26">
        <v>3</v>
      </c>
      <c r="L55" s="26">
        <v>0</v>
      </c>
      <c r="M55" s="26">
        <v>0</v>
      </c>
      <c r="N55" s="13" t="s">
        <v>84</v>
      </c>
    </row>
    <row r="56" spans="1:14" ht="15.6" customHeight="1" x14ac:dyDescent="0.25">
      <c r="A56" s="21" t="s">
        <v>80</v>
      </c>
      <c r="B56" s="10" t="s">
        <v>119</v>
      </c>
      <c r="C56" s="10" t="s">
        <v>82</v>
      </c>
      <c r="D56" s="20">
        <v>45666.997916666667</v>
      </c>
      <c r="E56" s="20">
        <v>45667.720833333333</v>
      </c>
      <c r="F56" s="22">
        <f t="shared" si="1"/>
        <v>0.72291666666569654</v>
      </c>
      <c r="G56" s="30">
        <v>45667.604166666664</v>
      </c>
      <c r="H56" s="24" t="s">
        <v>86</v>
      </c>
      <c r="I56" s="25">
        <v>273</v>
      </c>
      <c r="J56" s="26">
        <v>258</v>
      </c>
      <c r="K56" s="26">
        <v>15</v>
      </c>
      <c r="L56" s="26">
        <v>17</v>
      </c>
      <c r="M56" s="26">
        <v>67</v>
      </c>
      <c r="N56" s="13" t="s">
        <v>84</v>
      </c>
    </row>
    <row r="57" spans="1:14" ht="15.6" customHeight="1" x14ac:dyDescent="0.25">
      <c r="A57" s="21" t="s">
        <v>80</v>
      </c>
      <c r="B57" s="10" t="s">
        <v>120</v>
      </c>
      <c r="C57" s="10" t="s">
        <v>82</v>
      </c>
      <c r="D57" s="20">
        <v>45664.988888888889</v>
      </c>
      <c r="E57" s="20">
        <v>45666.392361111109</v>
      </c>
      <c r="F57" s="22">
        <f t="shared" si="1"/>
        <v>1.4034722222204437</v>
      </c>
      <c r="G57" s="30">
        <v>45666.353472222225</v>
      </c>
      <c r="H57" s="24" t="s">
        <v>86</v>
      </c>
      <c r="I57" s="25">
        <v>16</v>
      </c>
      <c r="J57" s="26">
        <v>13</v>
      </c>
      <c r="K57" s="26">
        <v>3</v>
      </c>
      <c r="L57" s="26">
        <v>1</v>
      </c>
      <c r="M57" s="26">
        <v>5</v>
      </c>
      <c r="N57" s="13" t="s">
        <v>84</v>
      </c>
    </row>
    <row r="58" spans="1:14" ht="15.6" customHeight="1" x14ac:dyDescent="0.25">
      <c r="A58" s="21" t="s">
        <v>80</v>
      </c>
      <c r="B58" s="10" t="s">
        <v>120</v>
      </c>
      <c r="C58" s="10" t="s">
        <v>82</v>
      </c>
      <c r="D58" s="20">
        <v>45666.945833333331</v>
      </c>
      <c r="E58" s="20">
        <v>45667.665972222225</v>
      </c>
      <c r="F58" s="22">
        <f t="shared" si="1"/>
        <v>0.72013888889341615</v>
      </c>
      <c r="G58" s="30">
        <v>45667.604166666664</v>
      </c>
      <c r="H58" s="24" t="s">
        <v>86</v>
      </c>
      <c r="I58" s="25">
        <v>16</v>
      </c>
      <c r="J58" s="26">
        <v>13</v>
      </c>
      <c r="K58" s="26">
        <v>3</v>
      </c>
      <c r="L58" s="26">
        <v>1</v>
      </c>
      <c r="M58" s="26">
        <v>5</v>
      </c>
      <c r="N58" s="13" t="s">
        <v>84</v>
      </c>
    </row>
    <row r="59" spans="1:14" ht="15.6" customHeight="1" x14ac:dyDescent="0.25">
      <c r="A59" s="21" t="s">
        <v>80</v>
      </c>
      <c r="B59" s="10" t="s">
        <v>52</v>
      </c>
      <c r="C59" s="10" t="s">
        <v>82</v>
      </c>
      <c r="D59" s="20">
        <v>45664.988888888889</v>
      </c>
      <c r="E59" s="20">
        <v>45666.400000000001</v>
      </c>
      <c r="F59" s="22">
        <f t="shared" si="1"/>
        <v>1.4111111111124046</v>
      </c>
      <c r="G59" s="30">
        <v>45666.353472222225</v>
      </c>
      <c r="H59" s="24" t="s">
        <v>86</v>
      </c>
      <c r="I59" s="25">
        <v>46</v>
      </c>
      <c r="J59" s="26">
        <v>38</v>
      </c>
      <c r="K59" s="26">
        <v>8</v>
      </c>
      <c r="L59" s="26">
        <v>2</v>
      </c>
      <c r="M59" s="26">
        <v>5</v>
      </c>
      <c r="N59" s="13" t="s">
        <v>84</v>
      </c>
    </row>
    <row r="60" spans="1:14" ht="15.6" customHeight="1" x14ac:dyDescent="0.25">
      <c r="A60" s="21" t="s">
        <v>80</v>
      </c>
      <c r="B60" s="10" t="s">
        <v>52</v>
      </c>
      <c r="C60" s="10" t="s">
        <v>82</v>
      </c>
      <c r="D60" s="20">
        <v>45666.945833333331</v>
      </c>
      <c r="E60" s="20">
        <v>45667.663194444445</v>
      </c>
      <c r="F60" s="22">
        <f t="shared" si="1"/>
        <v>0.71736111111385981</v>
      </c>
      <c r="G60" s="30">
        <v>45667.604166666664</v>
      </c>
      <c r="H60" s="24" t="s">
        <v>86</v>
      </c>
      <c r="I60" s="25">
        <v>46</v>
      </c>
      <c r="J60" s="26">
        <v>38</v>
      </c>
      <c r="K60" s="26">
        <v>8</v>
      </c>
      <c r="L60" s="26">
        <v>2</v>
      </c>
      <c r="M60" s="26">
        <v>5</v>
      </c>
      <c r="N60" s="13" t="s">
        <v>84</v>
      </c>
    </row>
    <row r="61" spans="1:14" ht="15.6" customHeight="1" x14ac:dyDescent="0.25">
      <c r="A61" s="21" t="s">
        <v>80</v>
      </c>
      <c r="B61" s="10" t="s">
        <v>52</v>
      </c>
      <c r="C61" s="10" t="s">
        <v>82</v>
      </c>
      <c r="D61" s="20">
        <v>45671.5</v>
      </c>
      <c r="E61" s="20">
        <v>45673.384027777778</v>
      </c>
      <c r="F61" s="22">
        <f t="shared" si="1"/>
        <v>1.8840277777781012</v>
      </c>
      <c r="G61" s="27">
        <v>45673.369444444441</v>
      </c>
      <c r="H61" s="24" t="s">
        <v>86</v>
      </c>
      <c r="I61" s="25">
        <v>46</v>
      </c>
      <c r="J61" s="26">
        <v>38</v>
      </c>
      <c r="K61" s="26">
        <v>8</v>
      </c>
      <c r="L61" s="26">
        <v>2</v>
      </c>
      <c r="M61" s="26">
        <v>5</v>
      </c>
      <c r="N61" s="13" t="s">
        <v>84</v>
      </c>
    </row>
    <row r="62" spans="1:14" ht="15.6" customHeight="1" x14ac:dyDescent="0.25">
      <c r="A62" s="21" t="s">
        <v>80</v>
      </c>
      <c r="B62" s="10" t="s">
        <v>121</v>
      </c>
      <c r="C62" s="10" t="s">
        <v>82</v>
      </c>
      <c r="D62" s="20">
        <v>45664.988888888889</v>
      </c>
      <c r="E62" s="20">
        <v>45666.384722222225</v>
      </c>
      <c r="F62" s="22">
        <f t="shared" si="1"/>
        <v>1.3958333333357587</v>
      </c>
      <c r="G62" s="30">
        <v>45666.353472222225</v>
      </c>
      <c r="H62" s="24" t="s">
        <v>86</v>
      </c>
      <c r="I62" s="25">
        <v>197</v>
      </c>
      <c r="J62" s="26">
        <v>162</v>
      </c>
      <c r="K62" s="26">
        <v>35</v>
      </c>
      <c r="L62" s="26">
        <v>17</v>
      </c>
      <c r="M62" s="26">
        <v>36</v>
      </c>
      <c r="N62" s="13" t="s">
        <v>84</v>
      </c>
    </row>
    <row r="63" spans="1:14" ht="15.6" customHeight="1" x14ac:dyDescent="0.25">
      <c r="A63" s="21" t="s">
        <v>80</v>
      </c>
      <c r="B63" s="10" t="s">
        <v>121</v>
      </c>
      <c r="C63" s="10" t="s">
        <v>82</v>
      </c>
      <c r="D63" s="20">
        <v>45666.945833333331</v>
      </c>
      <c r="E63" s="20">
        <v>45667.654166666667</v>
      </c>
      <c r="F63" s="22">
        <f t="shared" si="1"/>
        <v>0.70833333333575865</v>
      </c>
      <c r="G63" s="30">
        <v>45667.604166666664</v>
      </c>
      <c r="H63" s="24" t="s">
        <v>86</v>
      </c>
      <c r="I63" s="25">
        <v>197</v>
      </c>
      <c r="J63" s="26">
        <v>162</v>
      </c>
      <c r="K63" s="26">
        <v>35</v>
      </c>
      <c r="L63" s="26">
        <v>17</v>
      </c>
      <c r="M63" s="26">
        <v>36</v>
      </c>
      <c r="N63" s="13" t="s">
        <v>84</v>
      </c>
    </row>
    <row r="64" spans="1:14" ht="15.6" customHeight="1" x14ac:dyDescent="0.25">
      <c r="A64" s="21" t="s">
        <v>80</v>
      </c>
      <c r="B64" s="10" t="s">
        <v>122</v>
      </c>
      <c r="C64" s="10" t="s">
        <v>82</v>
      </c>
      <c r="D64" s="20">
        <v>45664.988888888889</v>
      </c>
      <c r="E64" s="20">
        <v>45666.405555555553</v>
      </c>
      <c r="F64" s="22">
        <f t="shared" si="1"/>
        <v>1.4166666666642413</v>
      </c>
      <c r="G64" s="30">
        <v>45666.353472222225</v>
      </c>
      <c r="H64" s="24" t="s">
        <v>86</v>
      </c>
      <c r="I64" s="25">
        <v>307</v>
      </c>
      <c r="J64" s="26">
        <v>220</v>
      </c>
      <c r="K64" s="26">
        <v>87</v>
      </c>
      <c r="L64" s="26">
        <v>17</v>
      </c>
      <c r="M64" s="26">
        <v>52</v>
      </c>
      <c r="N64" s="13" t="s">
        <v>84</v>
      </c>
    </row>
    <row r="65" spans="1:14" ht="15.6" customHeight="1" x14ac:dyDescent="0.25">
      <c r="A65" s="21" t="s">
        <v>80</v>
      </c>
      <c r="B65" s="10" t="s">
        <v>122</v>
      </c>
      <c r="C65" s="10" t="s">
        <v>82</v>
      </c>
      <c r="D65" s="20">
        <v>45666.945833333331</v>
      </c>
      <c r="E65" s="20">
        <v>45667.676388888889</v>
      </c>
      <c r="F65" s="22">
        <f t="shared" si="1"/>
        <v>0.7305555555576575</v>
      </c>
      <c r="G65" s="30">
        <v>45667.604166666664</v>
      </c>
      <c r="H65" s="24" t="s">
        <v>86</v>
      </c>
      <c r="I65" s="25">
        <v>307</v>
      </c>
      <c r="J65" s="26">
        <v>220</v>
      </c>
      <c r="K65" s="26">
        <v>87</v>
      </c>
      <c r="L65" s="26">
        <v>17</v>
      </c>
      <c r="M65" s="26">
        <v>52</v>
      </c>
      <c r="N65" s="13" t="s">
        <v>84</v>
      </c>
    </row>
    <row r="66" spans="1:14" ht="15.6" customHeight="1" x14ac:dyDescent="0.25">
      <c r="A66" s="21" t="s">
        <v>80</v>
      </c>
      <c r="B66" s="10" t="s">
        <v>123</v>
      </c>
      <c r="C66" s="10" t="s">
        <v>82</v>
      </c>
      <c r="D66" s="20">
        <v>45664.988888888889</v>
      </c>
      <c r="E66" s="20">
        <v>45666.397916666669</v>
      </c>
      <c r="F66" s="22">
        <f t="shared" si="1"/>
        <v>1.4090277777795563</v>
      </c>
      <c r="G66" s="30">
        <v>45666.353472222225</v>
      </c>
      <c r="H66" s="24" t="s">
        <v>86</v>
      </c>
      <c r="I66" s="25">
        <v>10</v>
      </c>
      <c r="J66" s="26">
        <v>9</v>
      </c>
      <c r="K66" s="26">
        <v>1</v>
      </c>
      <c r="L66" s="26">
        <v>0</v>
      </c>
      <c r="M66" s="26">
        <v>3</v>
      </c>
      <c r="N66" s="13" t="s">
        <v>84</v>
      </c>
    </row>
    <row r="67" spans="1:14" ht="15.6" customHeight="1" x14ac:dyDescent="0.25">
      <c r="A67" s="21" t="s">
        <v>80</v>
      </c>
      <c r="B67" s="10" t="s">
        <v>123</v>
      </c>
      <c r="C67" s="10" t="s">
        <v>82</v>
      </c>
      <c r="D67" s="20">
        <v>45666.945833333331</v>
      </c>
      <c r="E67" s="20">
        <v>45667.679166666669</v>
      </c>
      <c r="F67" s="22">
        <f t="shared" si="1"/>
        <v>0.73333333333721384</v>
      </c>
      <c r="G67" s="30">
        <v>45667.604166666664</v>
      </c>
      <c r="H67" s="24" t="s">
        <v>86</v>
      </c>
      <c r="I67" s="25">
        <v>10</v>
      </c>
      <c r="J67" s="26">
        <v>9</v>
      </c>
      <c r="K67" s="26">
        <v>1</v>
      </c>
      <c r="L67" s="26">
        <v>0</v>
      </c>
      <c r="M67" s="26">
        <v>3</v>
      </c>
      <c r="N67" s="13" t="s">
        <v>84</v>
      </c>
    </row>
    <row r="68" spans="1:14" ht="15.6" customHeight="1" x14ac:dyDescent="0.25">
      <c r="A68" s="21" t="s">
        <v>80</v>
      </c>
      <c r="B68" s="10" t="s">
        <v>124</v>
      </c>
      <c r="C68" s="10" t="s">
        <v>82</v>
      </c>
      <c r="D68" s="20">
        <v>45664.988888888889</v>
      </c>
      <c r="E68" s="20">
        <v>45666.388888888891</v>
      </c>
      <c r="F68" s="22">
        <f t="shared" si="1"/>
        <v>1.4000000000014552</v>
      </c>
      <c r="G68" s="30">
        <v>45666.353472222225</v>
      </c>
      <c r="H68" s="24" t="s">
        <v>86</v>
      </c>
      <c r="I68" s="25">
        <v>78</v>
      </c>
      <c r="J68" s="26">
        <v>42</v>
      </c>
      <c r="K68" s="26">
        <v>36</v>
      </c>
      <c r="L68" s="26">
        <v>3</v>
      </c>
      <c r="M68" s="26">
        <v>9</v>
      </c>
      <c r="N68" s="13" t="s">
        <v>84</v>
      </c>
    </row>
    <row r="69" spans="1:14" ht="15.6" customHeight="1" x14ac:dyDescent="0.25">
      <c r="A69" s="21" t="s">
        <v>80</v>
      </c>
      <c r="B69" s="10" t="s">
        <v>124</v>
      </c>
      <c r="C69" s="10" t="s">
        <v>82</v>
      </c>
      <c r="D69" s="20">
        <v>45666.945833333331</v>
      </c>
      <c r="E69" s="20">
        <v>45667.659722222219</v>
      </c>
      <c r="F69" s="22">
        <f t="shared" ref="F69:F100" si="2">E69-D69</f>
        <v>0.71388888888759539</v>
      </c>
      <c r="G69" s="30">
        <v>45667.604166666664</v>
      </c>
      <c r="H69" s="24" t="s">
        <v>86</v>
      </c>
      <c r="I69" s="25">
        <v>78</v>
      </c>
      <c r="J69" s="26">
        <v>42</v>
      </c>
      <c r="K69" s="26">
        <v>36</v>
      </c>
      <c r="L69" s="26">
        <v>3</v>
      </c>
      <c r="M69" s="26">
        <v>9</v>
      </c>
      <c r="N69" s="13" t="s">
        <v>84</v>
      </c>
    </row>
    <row r="70" spans="1:14" ht="15.6" customHeight="1" x14ac:dyDescent="0.25">
      <c r="A70" s="21" t="s">
        <v>80</v>
      </c>
      <c r="B70" s="10" t="s">
        <v>125</v>
      </c>
      <c r="C70" s="10" t="s">
        <v>82</v>
      </c>
      <c r="D70" s="20">
        <v>45664.988888888889</v>
      </c>
      <c r="E70" s="20">
        <v>45666.381249999999</v>
      </c>
      <c r="F70" s="22">
        <f t="shared" si="2"/>
        <v>1.3923611111094942</v>
      </c>
      <c r="G70" s="30">
        <v>45666.353472222225</v>
      </c>
      <c r="H70" s="24" t="s">
        <v>86</v>
      </c>
      <c r="I70" s="25">
        <v>27</v>
      </c>
      <c r="J70" s="26">
        <v>12</v>
      </c>
      <c r="K70" s="26">
        <v>15</v>
      </c>
      <c r="L70" s="26">
        <v>2</v>
      </c>
      <c r="M70" s="26">
        <v>4</v>
      </c>
      <c r="N70" s="13" t="s">
        <v>84</v>
      </c>
    </row>
    <row r="71" spans="1:14" ht="15.6" customHeight="1" x14ac:dyDescent="0.25">
      <c r="A71" s="21" t="s">
        <v>80</v>
      </c>
      <c r="B71" s="10" t="s">
        <v>125</v>
      </c>
      <c r="C71" s="10" t="s">
        <v>82</v>
      </c>
      <c r="D71" s="20">
        <v>45666.945833333331</v>
      </c>
      <c r="E71" s="20">
        <v>45667.651388888888</v>
      </c>
      <c r="F71" s="22">
        <f t="shared" si="2"/>
        <v>0.70555555555620231</v>
      </c>
      <c r="G71" s="30">
        <v>45667.604166666664</v>
      </c>
      <c r="H71" s="24" t="s">
        <v>86</v>
      </c>
      <c r="I71" s="25">
        <v>27</v>
      </c>
      <c r="J71" s="26">
        <v>12</v>
      </c>
      <c r="K71" s="26">
        <v>15</v>
      </c>
      <c r="L71" s="26">
        <v>2</v>
      </c>
      <c r="M71" s="26">
        <v>4</v>
      </c>
      <c r="N71" s="13" t="s">
        <v>84</v>
      </c>
    </row>
    <row r="72" spans="1:14" ht="15.6" customHeight="1" x14ac:dyDescent="0.25">
      <c r="A72" s="21" t="s">
        <v>80</v>
      </c>
      <c r="B72" s="10" t="s">
        <v>126</v>
      </c>
      <c r="C72" s="10" t="s">
        <v>82</v>
      </c>
      <c r="D72" s="20">
        <v>45664.988888888889</v>
      </c>
      <c r="E72" s="20">
        <v>45666.407638888886</v>
      </c>
      <c r="F72" s="22">
        <f t="shared" si="2"/>
        <v>1.4187499999970896</v>
      </c>
      <c r="G72" s="30">
        <v>45666.353472222225</v>
      </c>
      <c r="H72" s="24" t="s">
        <v>86</v>
      </c>
      <c r="I72" s="25">
        <v>247</v>
      </c>
      <c r="J72" s="26">
        <v>199</v>
      </c>
      <c r="K72" s="26">
        <v>48</v>
      </c>
      <c r="L72" s="26">
        <v>10</v>
      </c>
      <c r="M72" s="26">
        <v>42</v>
      </c>
      <c r="N72" s="13" t="s">
        <v>84</v>
      </c>
    </row>
    <row r="73" spans="1:14" ht="15.6" customHeight="1" x14ac:dyDescent="0.25">
      <c r="A73" s="21" t="s">
        <v>80</v>
      </c>
      <c r="B73" s="10" t="s">
        <v>126</v>
      </c>
      <c r="C73" s="10" t="s">
        <v>82</v>
      </c>
      <c r="D73" s="20">
        <v>45666.945833333331</v>
      </c>
      <c r="E73" s="20">
        <v>45667.669444444444</v>
      </c>
      <c r="F73" s="22">
        <f t="shared" si="2"/>
        <v>0.72361111111240461</v>
      </c>
      <c r="G73" s="30">
        <v>45667.604166666664</v>
      </c>
      <c r="H73" s="24" t="s">
        <v>86</v>
      </c>
      <c r="I73" s="25">
        <v>247</v>
      </c>
      <c r="J73" s="26">
        <v>199</v>
      </c>
      <c r="K73" s="26">
        <v>48</v>
      </c>
      <c r="L73" s="26">
        <v>10</v>
      </c>
      <c r="M73" s="26">
        <v>42</v>
      </c>
      <c r="N73" s="13" t="s">
        <v>84</v>
      </c>
    </row>
    <row r="74" spans="1:14" ht="15.6" customHeight="1" x14ac:dyDescent="0.25">
      <c r="A74" s="21" t="s">
        <v>80</v>
      </c>
      <c r="B74" s="10" t="s">
        <v>126</v>
      </c>
      <c r="C74" s="10" t="s">
        <v>82</v>
      </c>
      <c r="D74" s="20">
        <v>45671.5</v>
      </c>
      <c r="E74" s="20">
        <v>45673.395138888889</v>
      </c>
      <c r="F74" s="22">
        <f t="shared" si="2"/>
        <v>1.8951388888890506</v>
      </c>
      <c r="G74" s="27">
        <v>45673.369444444441</v>
      </c>
      <c r="H74" s="24" t="s">
        <v>86</v>
      </c>
      <c r="I74" s="25">
        <v>247</v>
      </c>
      <c r="J74" s="26">
        <v>199</v>
      </c>
      <c r="K74" s="26">
        <v>48</v>
      </c>
      <c r="L74" s="26">
        <v>10</v>
      </c>
      <c r="M74" s="26">
        <v>42</v>
      </c>
      <c r="N74" s="13" t="s">
        <v>84</v>
      </c>
    </row>
    <row r="75" spans="1:14" ht="15.6" customHeight="1" x14ac:dyDescent="0.25">
      <c r="A75" s="21" t="s">
        <v>80</v>
      </c>
      <c r="B75" s="10" t="s">
        <v>127</v>
      </c>
      <c r="C75" s="10" t="s">
        <v>82</v>
      </c>
      <c r="D75" s="20">
        <v>45664.988888888889</v>
      </c>
      <c r="E75" s="20">
        <v>45666.45416666667</v>
      </c>
      <c r="F75" s="22">
        <f t="shared" si="2"/>
        <v>1.4652777777810115</v>
      </c>
      <c r="G75" s="30">
        <v>45666.353472222225</v>
      </c>
      <c r="H75" s="24" t="s">
        <v>86</v>
      </c>
      <c r="I75" s="25">
        <v>1</v>
      </c>
      <c r="J75" s="26">
        <v>1</v>
      </c>
      <c r="K75" s="26">
        <v>0</v>
      </c>
      <c r="L75" s="26">
        <v>0</v>
      </c>
      <c r="M75" s="26">
        <v>1</v>
      </c>
      <c r="N75" s="13" t="s">
        <v>84</v>
      </c>
    </row>
    <row r="76" spans="1:14" ht="15.6" customHeight="1" x14ac:dyDescent="0.25">
      <c r="A76" s="21" t="s">
        <v>80</v>
      </c>
      <c r="B76" s="10" t="s">
        <v>53</v>
      </c>
      <c r="C76" s="10" t="s">
        <v>82</v>
      </c>
      <c r="D76" s="20">
        <v>45671.540972222225</v>
      </c>
      <c r="E76" s="20">
        <v>45672.427083333336</v>
      </c>
      <c r="F76" s="22">
        <f t="shared" si="2"/>
        <v>0.88611111111094942</v>
      </c>
      <c r="G76" s="23">
        <v>45672.418055555558</v>
      </c>
      <c r="H76" s="24" t="s">
        <v>83</v>
      </c>
      <c r="I76" s="25">
        <v>530</v>
      </c>
      <c r="J76" s="26">
        <v>502</v>
      </c>
      <c r="K76" s="26">
        <v>28</v>
      </c>
      <c r="L76" s="26">
        <v>20</v>
      </c>
      <c r="M76" s="26">
        <v>89</v>
      </c>
      <c r="N76" s="13" t="s">
        <v>84</v>
      </c>
    </row>
    <row r="77" spans="1:14" ht="15.6" customHeight="1" x14ac:dyDescent="0.25">
      <c r="A77" s="21" t="s">
        <v>80</v>
      </c>
      <c r="B77" s="10" t="s">
        <v>128</v>
      </c>
      <c r="C77" s="10" t="s">
        <v>82</v>
      </c>
      <c r="D77" s="20">
        <v>45665.213194444441</v>
      </c>
      <c r="E77" s="20">
        <v>45666.375694444447</v>
      </c>
      <c r="F77" s="22">
        <f t="shared" si="2"/>
        <v>1.1625000000058208</v>
      </c>
      <c r="G77" s="30">
        <v>45666.365972222222</v>
      </c>
      <c r="H77" s="24" t="s">
        <v>92</v>
      </c>
      <c r="I77" s="25">
        <v>242</v>
      </c>
      <c r="J77" s="26">
        <v>216</v>
      </c>
      <c r="K77" s="26">
        <v>26</v>
      </c>
      <c r="L77" s="26">
        <v>19</v>
      </c>
      <c r="M77" s="26">
        <v>50</v>
      </c>
      <c r="N77" s="13" t="s">
        <v>84</v>
      </c>
    </row>
    <row r="78" spans="1:14" ht="15.6" customHeight="1" x14ac:dyDescent="0.25">
      <c r="A78" s="21" t="s">
        <v>80</v>
      </c>
      <c r="B78" s="10" t="s">
        <v>38</v>
      </c>
      <c r="C78" s="10" t="s">
        <v>82</v>
      </c>
      <c r="D78" s="20">
        <v>45665.245138888888</v>
      </c>
      <c r="E78" s="20">
        <v>45666.402777777781</v>
      </c>
      <c r="F78" s="22">
        <f t="shared" si="2"/>
        <v>1.1576388888934162</v>
      </c>
      <c r="G78" s="30">
        <v>45666.3</v>
      </c>
      <c r="H78" s="24" t="s">
        <v>86</v>
      </c>
      <c r="I78" s="25">
        <v>186</v>
      </c>
      <c r="J78" s="26">
        <v>167</v>
      </c>
      <c r="K78" s="26">
        <v>19</v>
      </c>
      <c r="L78" s="26">
        <v>11</v>
      </c>
      <c r="M78" s="26">
        <v>55</v>
      </c>
      <c r="N78" s="13" t="s">
        <v>84</v>
      </c>
    </row>
    <row r="79" spans="1:14" ht="15.6" customHeight="1" x14ac:dyDescent="0.25">
      <c r="A79" s="21" t="s">
        <v>80</v>
      </c>
      <c r="B79" s="10" t="s">
        <v>38</v>
      </c>
      <c r="C79" s="10" t="s">
        <v>82</v>
      </c>
      <c r="D79" s="20">
        <v>45667</v>
      </c>
      <c r="E79" s="20">
        <v>45667.489583333336</v>
      </c>
      <c r="F79" s="22">
        <f t="shared" si="2"/>
        <v>0.48958333333575865</v>
      </c>
      <c r="G79" s="30">
        <v>45667.482638888891</v>
      </c>
      <c r="H79" s="24" t="s">
        <v>86</v>
      </c>
      <c r="I79" s="25">
        <v>186</v>
      </c>
      <c r="J79" s="26">
        <v>167</v>
      </c>
      <c r="K79" s="26">
        <v>19</v>
      </c>
      <c r="L79" s="26">
        <v>11</v>
      </c>
      <c r="M79" s="26">
        <v>55</v>
      </c>
      <c r="N79" s="13" t="s">
        <v>84</v>
      </c>
    </row>
    <row r="80" spans="1:14" ht="15.6" customHeight="1" x14ac:dyDescent="0.25">
      <c r="A80" s="21" t="s">
        <v>80</v>
      </c>
      <c r="B80" s="10" t="s">
        <v>38</v>
      </c>
      <c r="C80" s="10" t="s">
        <v>82</v>
      </c>
      <c r="D80" s="20">
        <v>45671.252083333333</v>
      </c>
      <c r="E80" s="20">
        <v>45672.612500000003</v>
      </c>
      <c r="F80" s="22">
        <f t="shared" si="2"/>
        <v>1.3604166666700621</v>
      </c>
      <c r="G80" s="27">
        <v>45672.604861111111</v>
      </c>
      <c r="H80" s="24" t="s">
        <v>86</v>
      </c>
      <c r="I80" s="25">
        <v>187</v>
      </c>
      <c r="J80" s="26">
        <v>168</v>
      </c>
      <c r="K80" s="26">
        <v>19</v>
      </c>
      <c r="L80" s="26">
        <v>11</v>
      </c>
      <c r="M80" s="26">
        <v>55</v>
      </c>
      <c r="N80" s="13" t="s">
        <v>84</v>
      </c>
    </row>
    <row r="81" spans="1:14" ht="15.6" customHeight="1" x14ac:dyDescent="0.25">
      <c r="A81" s="21" t="s">
        <v>80</v>
      </c>
      <c r="B81" s="10" t="s">
        <v>55</v>
      </c>
      <c r="C81" s="10" t="s">
        <v>82</v>
      </c>
      <c r="D81" s="20">
        <v>45671.546527777777</v>
      </c>
      <c r="E81" s="20">
        <v>45672.363888888889</v>
      </c>
      <c r="F81" s="22">
        <f t="shared" si="2"/>
        <v>0.81736111111240461</v>
      </c>
      <c r="G81" s="23">
        <v>45672.340277777781</v>
      </c>
      <c r="H81" s="24" t="s">
        <v>83</v>
      </c>
      <c r="I81" s="25">
        <v>1247</v>
      </c>
      <c r="J81" s="26">
        <v>1201</v>
      </c>
      <c r="K81" s="26">
        <v>46</v>
      </c>
      <c r="L81" s="26">
        <v>117</v>
      </c>
      <c r="M81" s="26">
        <v>421</v>
      </c>
      <c r="N81" s="13" t="s">
        <v>84</v>
      </c>
    </row>
    <row r="82" spans="1:14" ht="15.6" customHeight="1" x14ac:dyDescent="0.25">
      <c r="A82" s="21" t="s">
        <v>80</v>
      </c>
      <c r="B82" s="10" t="s">
        <v>54</v>
      </c>
      <c r="C82" s="10" t="s">
        <v>82</v>
      </c>
      <c r="D82" s="20">
        <v>45671.544444444444</v>
      </c>
      <c r="E82" s="20">
        <v>45672.399305555555</v>
      </c>
      <c r="F82" s="22">
        <f t="shared" si="2"/>
        <v>0.85486111111094942</v>
      </c>
      <c r="G82" s="23">
        <v>45672.390972222223</v>
      </c>
      <c r="H82" s="24" t="s">
        <v>83</v>
      </c>
      <c r="I82" s="25">
        <v>608</v>
      </c>
      <c r="J82" s="26">
        <v>595</v>
      </c>
      <c r="K82" s="26">
        <v>13</v>
      </c>
      <c r="L82" s="26">
        <v>83</v>
      </c>
      <c r="M82" s="26">
        <v>144</v>
      </c>
      <c r="N82" s="13" t="s">
        <v>84</v>
      </c>
    </row>
    <row r="83" spans="1:14" ht="14.45" customHeight="1" x14ac:dyDescent="0.25">
      <c r="A83" s="21" t="s">
        <v>80</v>
      </c>
      <c r="B83" s="10" t="s">
        <v>35</v>
      </c>
      <c r="C83" s="10" t="s">
        <v>82</v>
      </c>
      <c r="D83" s="20">
        <v>45665.050694444442</v>
      </c>
      <c r="E83" s="20">
        <v>45666.40902777778</v>
      </c>
      <c r="F83" s="22">
        <f t="shared" si="2"/>
        <v>1.3583333333372138</v>
      </c>
      <c r="G83" s="30">
        <v>45666.393055555556</v>
      </c>
      <c r="H83" s="24" t="s">
        <v>86</v>
      </c>
      <c r="I83" s="25">
        <v>25</v>
      </c>
      <c r="J83" s="26">
        <v>7</v>
      </c>
      <c r="K83" s="26">
        <v>18</v>
      </c>
      <c r="L83" s="26">
        <v>0</v>
      </c>
      <c r="M83" s="26">
        <v>2</v>
      </c>
      <c r="N83" s="13" t="s">
        <v>84</v>
      </c>
    </row>
    <row r="84" spans="1:14" ht="14.45" customHeight="1" x14ac:dyDescent="0.25">
      <c r="A84" s="21" t="s">
        <v>80</v>
      </c>
      <c r="B84" s="10" t="s">
        <v>35</v>
      </c>
      <c r="C84" s="10" t="s">
        <v>82</v>
      </c>
      <c r="D84" s="20">
        <v>45666.948611111111</v>
      </c>
      <c r="E84" s="20">
        <v>45667.549305555556</v>
      </c>
      <c r="F84" s="22">
        <f t="shared" si="2"/>
        <v>0.60069444444525288</v>
      </c>
      <c r="G84" s="30">
        <v>45667.540277777778</v>
      </c>
      <c r="H84" s="24" t="s">
        <v>86</v>
      </c>
      <c r="I84" s="25">
        <v>25</v>
      </c>
      <c r="J84" s="26">
        <v>7</v>
      </c>
      <c r="K84" s="26">
        <v>18</v>
      </c>
      <c r="L84" s="26">
        <v>0</v>
      </c>
      <c r="M84" s="26">
        <v>2</v>
      </c>
      <c r="N84" s="13" t="s">
        <v>84</v>
      </c>
    </row>
    <row r="85" spans="1:14" ht="14.45" customHeight="1" x14ac:dyDescent="0.25">
      <c r="A85" s="21" t="s">
        <v>80</v>
      </c>
      <c r="B85" s="10" t="s">
        <v>35</v>
      </c>
      <c r="C85" s="10" t="s">
        <v>82</v>
      </c>
      <c r="D85" s="20">
        <v>45671.269444444442</v>
      </c>
      <c r="E85" s="20">
        <v>45672.612500000003</v>
      </c>
      <c r="F85" s="22">
        <f t="shared" si="2"/>
        <v>1.3430555555605679</v>
      </c>
      <c r="G85" s="27">
        <v>45672.59097222222</v>
      </c>
      <c r="H85" s="24" t="s">
        <v>86</v>
      </c>
      <c r="I85" s="25">
        <v>25</v>
      </c>
      <c r="J85" s="26">
        <v>7</v>
      </c>
      <c r="K85" s="26">
        <v>18</v>
      </c>
      <c r="L85" s="26">
        <v>0</v>
      </c>
      <c r="M85" s="26">
        <v>2</v>
      </c>
      <c r="N85" s="13" t="s">
        <v>84</v>
      </c>
    </row>
    <row r="86" spans="1:14" ht="14.45" customHeight="1" x14ac:dyDescent="0.25">
      <c r="A86" s="21" t="s">
        <v>80</v>
      </c>
      <c r="B86" s="10" t="s">
        <v>129</v>
      </c>
      <c r="C86" s="10" t="s">
        <v>82</v>
      </c>
      <c r="D86" s="20">
        <v>45665.050694444442</v>
      </c>
      <c r="E86" s="20">
        <v>45666.410416666666</v>
      </c>
      <c r="F86" s="22">
        <f t="shared" si="2"/>
        <v>1.359722222223354</v>
      </c>
      <c r="G86" s="30">
        <v>45666.393055555556</v>
      </c>
      <c r="H86" s="24" t="s">
        <v>86</v>
      </c>
      <c r="I86" s="25">
        <v>15</v>
      </c>
      <c r="J86" s="26">
        <v>3</v>
      </c>
      <c r="K86" s="26">
        <v>12</v>
      </c>
      <c r="L86" s="26">
        <v>0</v>
      </c>
      <c r="M86" s="26">
        <v>0</v>
      </c>
      <c r="N86" s="13" t="s">
        <v>84</v>
      </c>
    </row>
    <row r="87" spans="1:14" ht="14.45" customHeight="1" x14ac:dyDescent="0.25">
      <c r="A87" s="21" t="s">
        <v>80</v>
      </c>
      <c r="B87" s="10" t="s">
        <v>129</v>
      </c>
      <c r="C87" s="10" t="s">
        <v>82</v>
      </c>
      <c r="D87" s="20">
        <v>45666.948611111111</v>
      </c>
      <c r="E87" s="20">
        <v>45667.550694444442</v>
      </c>
      <c r="F87" s="22">
        <f t="shared" si="2"/>
        <v>0.60208333333139308</v>
      </c>
      <c r="G87" s="30">
        <v>45667.540277777778</v>
      </c>
      <c r="H87" s="24" t="s">
        <v>86</v>
      </c>
      <c r="I87" s="25">
        <v>15</v>
      </c>
      <c r="J87" s="26">
        <v>3</v>
      </c>
      <c r="K87" s="26">
        <v>12</v>
      </c>
      <c r="L87" s="26">
        <v>0</v>
      </c>
      <c r="M87" s="26">
        <v>0</v>
      </c>
      <c r="N87" s="13" t="s">
        <v>84</v>
      </c>
    </row>
    <row r="88" spans="1:14" ht="14.45" customHeight="1" x14ac:dyDescent="0.25">
      <c r="A88" s="21" t="s">
        <v>80</v>
      </c>
      <c r="B88" s="10" t="s">
        <v>129</v>
      </c>
      <c r="C88" s="10" t="s">
        <v>82</v>
      </c>
      <c r="D88" s="20">
        <v>45671.269444444442</v>
      </c>
      <c r="E88" s="20">
        <v>45672.613888888889</v>
      </c>
      <c r="F88" s="22">
        <f t="shared" si="2"/>
        <v>1.3444444444467081</v>
      </c>
      <c r="G88" s="27">
        <v>45672.59097222222</v>
      </c>
      <c r="H88" s="24" t="s">
        <v>86</v>
      </c>
      <c r="I88" s="25">
        <v>15</v>
      </c>
      <c r="J88" s="26">
        <v>3</v>
      </c>
      <c r="K88" s="26">
        <v>12</v>
      </c>
      <c r="L88" s="26">
        <v>0</v>
      </c>
      <c r="M88" s="26">
        <v>0</v>
      </c>
      <c r="N88" s="13" t="s">
        <v>84</v>
      </c>
    </row>
    <row r="89" spans="1:14" ht="14.45" customHeight="1" x14ac:dyDescent="0.25">
      <c r="A89" s="21" t="s">
        <v>80</v>
      </c>
      <c r="B89" s="10" t="s">
        <v>130</v>
      </c>
      <c r="C89" s="10" t="s">
        <v>82</v>
      </c>
      <c r="D89" s="20">
        <v>45665.050694444442</v>
      </c>
      <c r="E89" s="20">
        <v>45666.42083333333</v>
      </c>
      <c r="F89" s="22">
        <f t="shared" si="2"/>
        <v>1.3701388888875954</v>
      </c>
      <c r="G89" s="30">
        <v>45666.393055555556</v>
      </c>
      <c r="H89" s="24" t="s">
        <v>86</v>
      </c>
      <c r="I89" s="25">
        <v>30</v>
      </c>
      <c r="J89" s="26">
        <v>22</v>
      </c>
      <c r="K89" s="26">
        <v>8</v>
      </c>
      <c r="L89" s="26">
        <v>1</v>
      </c>
      <c r="M89" s="26">
        <v>5</v>
      </c>
      <c r="N89" s="13" t="s">
        <v>84</v>
      </c>
    </row>
    <row r="90" spans="1:14" ht="14.45" customHeight="1" x14ac:dyDescent="0.25">
      <c r="A90" s="21" t="s">
        <v>80</v>
      </c>
      <c r="B90" s="10" t="s">
        <v>130</v>
      </c>
      <c r="C90" s="10" t="s">
        <v>82</v>
      </c>
      <c r="D90" s="20">
        <v>45666.948611111111</v>
      </c>
      <c r="E90" s="20">
        <v>45667.55972222222</v>
      </c>
      <c r="F90" s="22">
        <f t="shared" si="2"/>
        <v>0.61111111110949423</v>
      </c>
      <c r="G90" s="30">
        <v>45667.540277777778</v>
      </c>
      <c r="H90" s="24" t="s">
        <v>86</v>
      </c>
      <c r="I90" s="25">
        <v>30</v>
      </c>
      <c r="J90" s="26">
        <v>22</v>
      </c>
      <c r="K90" s="26">
        <v>8</v>
      </c>
      <c r="L90" s="26">
        <v>1</v>
      </c>
      <c r="M90" s="26">
        <v>5</v>
      </c>
      <c r="N90" s="13" t="s">
        <v>84</v>
      </c>
    </row>
    <row r="91" spans="1:14" ht="14.45" customHeight="1" x14ac:dyDescent="0.25">
      <c r="A91" s="21" t="s">
        <v>80</v>
      </c>
      <c r="B91" s="10" t="s">
        <v>130</v>
      </c>
      <c r="C91" s="10" t="s">
        <v>82</v>
      </c>
      <c r="D91" s="20">
        <v>45671.269444444442</v>
      </c>
      <c r="E91" s="20">
        <v>45672.620833333334</v>
      </c>
      <c r="F91" s="22">
        <f t="shared" si="2"/>
        <v>1.351388888891961</v>
      </c>
      <c r="G91" s="27">
        <v>45672.59097222222</v>
      </c>
      <c r="H91" s="24" t="s">
        <v>86</v>
      </c>
      <c r="I91" s="25">
        <v>30</v>
      </c>
      <c r="J91" s="26">
        <v>22</v>
      </c>
      <c r="K91" s="26">
        <v>8</v>
      </c>
      <c r="L91" s="26">
        <v>1</v>
      </c>
      <c r="M91" s="26">
        <v>5</v>
      </c>
      <c r="N91" s="13" t="s">
        <v>84</v>
      </c>
    </row>
    <row r="92" spans="1:14" ht="14.45" customHeight="1" x14ac:dyDescent="0.25">
      <c r="A92" s="21" t="s">
        <v>80</v>
      </c>
      <c r="B92" s="10" t="s">
        <v>131</v>
      </c>
      <c r="C92" s="10" t="s">
        <v>82</v>
      </c>
      <c r="D92" s="20">
        <v>45665.050694444442</v>
      </c>
      <c r="E92" s="20">
        <v>45666.421527777777</v>
      </c>
      <c r="F92" s="22">
        <f t="shared" si="2"/>
        <v>1.3708333333343035</v>
      </c>
      <c r="G92" s="30">
        <v>45666.393055555556</v>
      </c>
      <c r="H92" s="24" t="s">
        <v>86</v>
      </c>
      <c r="I92" s="25">
        <v>25</v>
      </c>
      <c r="J92" s="26">
        <v>19</v>
      </c>
      <c r="K92" s="26">
        <v>6</v>
      </c>
      <c r="L92" s="26">
        <v>2</v>
      </c>
      <c r="M92" s="26">
        <v>8</v>
      </c>
      <c r="N92" s="13" t="s">
        <v>84</v>
      </c>
    </row>
    <row r="93" spans="1:14" ht="14.45" customHeight="1" x14ac:dyDescent="0.25">
      <c r="A93" s="21" t="s">
        <v>80</v>
      </c>
      <c r="B93" s="10" t="s">
        <v>131</v>
      </c>
      <c r="C93" s="10" t="s">
        <v>82</v>
      </c>
      <c r="D93" s="20">
        <v>45666.948611111111</v>
      </c>
      <c r="E93" s="20">
        <v>45667.560416666667</v>
      </c>
      <c r="F93" s="22">
        <f t="shared" si="2"/>
        <v>0.61180555555620231</v>
      </c>
      <c r="G93" s="30">
        <v>45667.540277777778</v>
      </c>
      <c r="H93" s="24" t="s">
        <v>86</v>
      </c>
      <c r="I93" s="25">
        <v>25</v>
      </c>
      <c r="J93" s="26">
        <v>19</v>
      </c>
      <c r="K93" s="26">
        <v>6</v>
      </c>
      <c r="L93" s="26">
        <v>2</v>
      </c>
      <c r="M93" s="26">
        <v>8</v>
      </c>
      <c r="N93" s="13" t="s">
        <v>84</v>
      </c>
    </row>
    <row r="94" spans="1:14" ht="14.45" customHeight="1" x14ac:dyDescent="0.25">
      <c r="A94" s="21" t="s">
        <v>80</v>
      </c>
      <c r="B94" s="10" t="s">
        <v>131</v>
      </c>
      <c r="C94" s="10" t="s">
        <v>82</v>
      </c>
      <c r="D94" s="20">
        <v>45671.269444444442</v>
      </c>
      <c r="E94" s="20">
        <v>45672.620138888888</v>
      </c>
      <c r="F94" s="22">
        <f t="shared" si="2"/>
        <v>1.3506944444452529</v>
      </c>
      <c r="G94" s="27">
        <v>45672.59097222222</v>
      </c>
      <c r="H94" s="24" t="s">
        <v>86</v>
      </c>
      <c r="I94" s="31">
        <v>24</v>
      </c>
      <c r="J94" s="26">
        <v>18</v>
      </c>
      <c r="K94" s="26">
        <v>6</v>
      </c>
      <c r="L94" s="26">
        <v>2</v>
      </c>
      <c r="M94" s="26">
        <v>8</v>
      </c>
      <c r="N94" s="13" t="s">
        <v>84</v>
      </c>
    </row>
    <row r="95" spans="1:14" ht="14.45" customHeight="1" x14ac:dyDescent="0.25">
      <c r="A95" s="21" t="s">
        <v>80</v>
      </c>
      <c r="B95" s="10" t="s">
        <v>36</v>
      </c>
      <c r="C95" s="10" t="s">
        <v>82</v>
      </c>
      <c r="D95" s="20">
        <v>45665.112500000003</v>
      </c>
      <c r="E95" s="20">
        <v>45666.40347222222</v>
      </c>
      <c r="F95" s="22">
        <f t="shared" si="2"/>
        <v>1.2909722222175333</v>
      </c>
      <c r="G95" s="30">
        <v>45666.375</v>
      </c>
      <c r="H95" s="24" t="s">
        <v>86</v>
      </c>
      <c r="I95" s="25">
        <v>26</v>
      </c>
      <c r="J95" s="26">
        <v>11</v>
      </c>
      <c r="K95" s="26">
        <v>15</v>
      </c>
      <c r="L95" s="26">
        <v>0</v>
      </c>
      <c r="M95" s="26">
        <v>0</v>
      </c>
      <c r="N95" s="13" t="s">
        <v>84</v>
      </c>
    </row>
    <row r="96" spans="1:14" ht="14.45" customHeight="1" x14ac:dyDescent="0.25">
      <c r="A96" s="21" t="s">
        <v>80</v>
      </c>
      <c r="B96" s="10" t="s">
        <v>36</v>
      </c>
      <c r="C96" s="10" t="s">
        <v>82</v>
      </c>
      <c r="D96" s="20">
        <v>45666.957638888889</v>
      </c>
      <c r="E96" s="20">
        <v>45667.628472222219</v>
      </c>
      <c r="F96" s="22">
        <f t="shared" si="2"/>
        <v>0.67083333332993789</v>
      </c>
      <c r="G96" s="30">
        <v>45667.597222222219</v>
      </c>
      <c r="H96" s="24" t="s">
        <v>86</v>
      </c>
      <c r="I96" s="25">
        <v>26</v>
      </c>
      <c r="J96" s="26">
        <v>11</v>
      </c>
      <c r="K96" s="26">
        <v>15</v>
      </c>
      <c r="L96" s="26">
        <v>0</v>
      </c>
      <c r="M96" s="26">
        <v>0</v>
      </c>
      <c r="N96" s="13" t="s">
        <v>84</v>
      </c>
    </row>
    <row r="97" spans="1:14" ht="14.45" customHeight="1" x14ac:dyDescent="0.25">
      <c r="A97" s="21" t="s">
        <v>80</v>
      </c>
      <c r="B97" s="10" t="s">
        <v>132</v>
      </c>
      <c r="C97" s="10" t="s">
        <v>82</v>
      </c>
      <c r="D97" s="20">
        <v>45666.35833333333</v>
      </c>
      <c r="E97" s="20">
        <v>45666.417361111111</v>
      </c>
      <c r="F97" s="22">
        <f t="shared" si="2"/>
        <v>5.9027777781011537E-2</v>
      </c>
      <c r="G97" s="30">
        <v>45666.416666666664</v>
      </c>
      <c r="H97" s="24" t="s">
        <v>86</v>
      </c>
      <c r="I97" s="25">
        <v>2</v>
      </c>
      <c r="J97" s="26">
        <v>1</v>
      </c>
      <c r="K97" s="26">
        <v>1</v>
      </c>
      <c r="L97" s="26">
        <v>0</v>
      </c>
      <c r="M97" s="26">
        <v>0</v>
      </c>
      <c r="N97" s="13" t="s">
        <v>84</v>
      </c>
    </row>
    <row r="98" spans="1:14" ht="14.45" customHeight="1" x14ac:dyDescent="0.25">
      <c r="A98" s="21" t="s">
        <v>80</v>
      </c>
      <c r="B98" s="10" t="s">
        <v>132</v>
      </c>
      <c r="C98" s="10" t="s">
        <v>82</v>
      </c>
      <c r="D98" s="20">
        <v>45666.73541666667</v>
      </c>
      <c r="E98" s="20">
        <v>45666.818055555559</v>
      </c>
      <c r="F98" s="22">
        <f t="shared" si="2"/>
        <v>8.2638888889050577E-2</v>
      </c>
      <c r="G98" s="30">
        <v>45666.539583333331</v>
      </c>
      <c r="H98" s="24" t="s">
        <v>86</v>
      </c>
      <c r="I98" s="25">
        <v>2</v>
      </c>
      <c r="J98" s="26">
        <v>1</v>
      </c>
      <c r="K98" s="26">
        <v>1</v>
      </c>
      <c r="L98" s="26">
        <v>0</v>
      </c>
      <c r="M98" s="26">
        <v>0</v>
      </c>
      <c r="N98" s="13" t="s">
        <v>84</v>
      </c>
    </row>
    <row r="99" spans="1:14" ht="14.45" customHeight="1" x14ac:dyDescent="0.25">
      <c r="A99" s="21" t="s">
        <v>80</v>
      </c>
      <c r="B99" s="10" t="s">
        <v>132</v>
      </c>
      <c r="C99" s="10" t="s">
        <v>82</v>
      </c>
      <c r="D99" s="20">
        <v>45666.966666666667</v>
      </c>
      <c r="E99" s="20">
        <v>45667.646527777775</v>
      </c>
      <c r="F99" s="22">
        <f t="shared" si="2"/>
        <v>0.67986111110803904</v>
      </c>
      <c r="G99" s="30">
        <v>45667.597222222219</v>
      </c>
      <c r="H99" s="24" t="s">
        <v>86</v>
      </c>
      <c r="I99" s="25">
        <v>2</v>
      </c>
      <c r="J99" s="26">
        <v>1</v>
      </c>
      <c r="K99" s="26">
        <v>1</v>
      </c>
      <c r="L99" s="26">
        <v>0</v>
      </c>
      <c r="M99" s="26">
        <v>0</v>
      </c>
      <c r="N99" s="13" t="s">
        <v>84</v>
      </c>
    </row>
    <row r="100" spans="1:14" ht="14.45" customHeight="1" x14ac:dyDescent="0.25">
      <c r="A100" s="21" t="s">
        <v>80</v>
      </c>
      <c r="B100" s="10" t="s">
        <v>133</v>
      </c>
      <c r="C100" s="10" t="s">
        <v>82</v>
      </c>
      <c r="D100" s="20">
        <v>45666.35833333333</v>
      </c>
      <c r="E100" s="20">
        <v>45666.420138888891</v>
      </c>
      <c r="F100" s="22">
        <f t="shared" si="2"/>
        <v>6.1805555560567882E-2</v>
      </c>
      <c r="G100" s="30">
        <v>45666.416666666664</v>
      </c>
      <c r="H100" s="24" t="s">
        <v>86</v>
      </c>
      <c r="I100" s="25">
        <v>2</v>
      </c>
      <c r="J100" s="26">
        <v>0</v>
      </c>
      <c r="K100" s="26">
        <v>2</v>
      </c>
      <c r="L100" s="26">
        <v>0</v>
      </c>
      <c r="M100" s="26">
        <v>0</v>
      </c>
      <c r="N100" s="13" t="s">
        <v>84</v>
      </c>
    </row>
    <row r="101" spans="1:14" ht="14.45" customHeight="1" x14ac:dyDescent="0.25">
      <c r="A101" s="21" t="s">
        <v>80</v>
      </c>
      <c r="B101" s="10" t="s">
        <v>133</v>
      </c>
      <c r="C101" s="10" t="s">
        <v>82</v>
      </c>
      <c r="D101" s="20">
        <v>45666.73541666667</v>
      </c>
      <c r="E101" s="20">
        <v>45666.820138888892</v>
      </c>
      <c r="F101" s="22">
        <f t="shared" ref="F101:F132" si="3">E101-D101</f>
        <v>8.4722222221898846E-2</v>
      </c>
      <c r="G101" s="30">
        <v>45666.539583333331</v>
      </c>
      <c r="H101" s="24" t="s">
        <v>86</v>
      </c>
      <c r="I101" s="25">
        <v>2</v>
      </c>
      <c r="J101" s="26">
        <v>0</v>
      </c>
      <c r="K101" s="26">
        <v>2</v>
      </c>
      <c r="L101" s="26">
        <v>0</v>
      </c>
      <c r="M101" s="26">
        <v>0</v>
      </c>
      <c r="N101" s="13" t="s">
        <v>84</v>
      </c>
    </row>
    <row r="102" spans="1:14" ht="14.45" customHeight="1" x14ac:dyDescent="0.25">
      <c r="A102" s="21" t="s">
        <v>80</v>
      </c>
      <c r="B102" s="10" t="s">
        <v>133</v>
      </c>
      <c r="C102" s="10" t="s">
        <v>82</v>
      </c>
      <c r="D102" s="20">
        <v>45666.966666666667</v>
      </c>
      <c r="E102" s="20">
        <v>45667.649305555555</v>
      </c>
      <c r="F102" s="22">
        <f t="shared" si="3"/>
        <v>0.68263888888759539</v>
      </c>
      <c r="G102" s="30">
        <v>45667.597222222219</v>
      </c>
      <c r="H102" s="24" t="s">
        <v>86</v>
      </c>
      <c r="I102" s="25">
        <v>2</v>
      </c>
      <c r="J102" s="26">
        <v>0</v>
      </c>
      <c r="K102" s="26">
        <v>2</v>
      </c>
      <c r="L102" s="26">
        <v>0</v>
      </c>
      <c r="M102" s="26">
        <v>0</v>
      </c>
      <c r="N102" s="13" t="s">
        <v>84</v>
      </c>
    </row>
    <row r="103" spans="1:14" ht="14.45" customHeight="1" x14ac:dyDescent="0.25">
      <c r="A103" s="21" t="s">
        <v>80</v>
      </c>
      <c r="B103" s="10" t="s">
        <v>134</v>
      </c>
      <c r="C103" s="10" t="s">
        <v>82</v>
      </c>
      <c r="D103" s="20">
        <v>45666.35833333333</v>
      </c>
      <c r="E103" s="20">
        <v>45666.5625</v>
      </c>
      <c r="F103" s="22">
        <f t="shared" si="3"/>
        <v>0.20416666667006211</v>
      </c>
      <c r="G103" s="30">
        <v>45666.539583333331</v>
      </c>
      <c r="H103" s="24" t="s">
        <v>86</v>
      </c>
      <c r="I103" s="25">
        <v>171</v>
      </c>
      <c r="J103" s="26">
        <v>141</v>
      </c>
      <c r="K103" s="26">
        <v>30</v>
      </c>
      <c r="L103" s="26">
        <v>2</v>
      </c>
      <c r="M103" s="26">
        <v>10</v>
      </c>
      <c r="N103" s="13" t="s">
        <v>84</v>
      </c>
    </row>
    <row r="104" spans="1:14" ht="14.45" customHeight="1" x14ac:dyDescent="0.25">
      <c r="A104" s="21" t="s">
        <v>80</v>
      </c>
      <c r="B104" s="10" t="s">
        <v>134</v>
      </c>
      <c r="C104" s="10" t="s">
        <v>82</v>
      </c>
      <c r="D104" s="20">
        <v>45666.73541666667</v>
      </c>
      <c r="E104" s="20">
        <v>45667.673611111109</v>
      </c>
      <c r="F104" s="22">
        <f t="shared" si="3"/>
        <v>0.93819444443943212</v>
      </c>
      <c r="G104" s="30">
        <v>45667.597222222219</v>
      </c>
      <c r="H104" s="24" t="s">
        <v>86</v>
      </c>
      <c r="I104" s="25">
        <v>40</v>
      </c>
      <c r="J104" s="26">
        <v>37</v>
      </c>
      <c r="K104" s="26">
        <v>3</v>
      </c>
      <c r="L104" s="95" t="s">
        <v>214</v>
      </c>
      <c r="M104" s="26">
        <v>10</v>
      </c>
      <c r="N104" s="13" t="s">
        <v>84</v>
      </c>
    </row>
    <row r="105" spans="1:14" ht="14.45" customHeight="1" x14ac:dyDescent="0.25">
      <c r="A105" s="21" t="s">
        <v>80</v>
      </c>
      <c r="B105" s="10" t="s">
        <v>135</v>
      </c>
      <c r="C105" s="10" t="s">
        <v>82</v>
      </c>
      <c r="D105" s="20">
        <v>45666.35833333333</v>
      </c>
      <c r="E105" s="20">
        <v>45666.56527777778</v>
      </c>
      <c r="F105" s="22">
        <f t="shared" si="3"/>
        <v>0.20694444444961846</v>
      </c>
      <c r="G105" s="30">
        <v>45666.539583333331</v>
      </c>
      <c r="H105" s="24" t="s">
        <v>86</v>
      </c>
      <c r="I105" s="25">
        <v>58</v>
      </c>
      <c r="J105" s="26">
        <v>48</v>
      </c>
      <c r="K105" s="26">
        <v>10</v>
      </c>
      <c r="L105" s="26">
        <v>0</v>
      </c>
      <c r="M105" s="26">
        <v>2</v>
      </c>
      <c r="N105" s="13" t="s">
        <v>84</v>
      </c>
    </row>
    <row r="106" spans="1:14" ht="14.45" customHeight="1" x14ac:dyDescent="0.25">
      <c r="A106" s="21" t="s">
        <v>80</v>
      </c>
      <c r="B106" s="10" t="s">
        <v>135</v>
      </c>
      <c r="C106" s="10" t="s">
        <v>82</v>
      </c>
      <c r="D106" s="20">
        <v>45666.73541666667</v>
      </c>
      <c r="E106" s="20">
        <v>45667.679166666669</v>
      </c>
      <c r="F106" s="22">
        <f t="shared" si="3"/>
        <v>0.94374999999854481</v>
      </c>
      <c r="G106" s="30">
        <v>45667.597222222219</v>
      </c>
      <c r="H106" s="24" t="s">
        <v>86</v>
      </c>
      <c r="I106" s="25">
        <v>58</v>
      </c>
      <c r="J106" s="26">
        <v>48</v>
      </c>
      <c r="K106" s="26">
        <v>10</v>
      </c>
      <c r="L106" s="26">
        <v>0</v>
      </c>
      <c r="M106" s="26">
        <v>2</v>
      </c>
      <c r="N106" s="13" t="s">
        <v>84</v>
      </c>
    </row>
    <row r="107" spans="1:14" ht="14.45" customHeight="1" x14ac:dyDescent="0.25">
      <c r="A107" s="21" t="s">
        <v>80</v>
      </c>
      <c r="B107" s="10" t="s">
        <v>136</v>
      </c>
      <c r="C107" s="10" t="s">
        <v>82</v>
      </c>
      <c r="D107" s="20">
        <v>45666.957638888889</v>
      </c>
      <c r="E107" s="20">
        <v>45667.615972222222</v>
      </c>
      <c r="F107" s="22">
        <f t="shared" si="3"/>
        <v>0.65833333333284827</v>
      </c>
      <c r="G107" s="30">
        <v>45667.597222222219</v>
      </c>
      <c r="H107" s="24" t="s">
        <v>86</v>
      </c>
      <c r="I107" s="25">
        <v>843</v>
      </c>
      <c r="J107" s="26">
        <v>754</v>
      </c>
      <c r="K107" s="26">
        <v>89</v>
      </c>
      <c r="L107" s="26">
        <v>65</v>
      </c>
      <c r="M107" s="26">
        <v>186</v>
      </c>
      <c r="N107" s="13" t="s">
        <v>84</v>
      </c>
    </row>
    <row r="108" spans="1:14" ht="14.45" customHeight="1" x14ac:dyDescent="0.25">
      <c r="A108" s="21" t="s">
        <v>80</v>
      </c>
      <c r="B108" s="10" t="s">
        <v>137</v>
      </c>
      <c r="C108" s="10" t="s">
        <v>82</v>
      </c>
      <c r="D108" s="20">
        <v>45666.35833333333</v>
      </c>
      <c r="E108" s="20">
        <v>45666.551388888889</v>
      </c>
      <c r="F108" s="22">
        <f t="shared" si="3"/>
        <v>0.19305555555911269</v>
      </c>
      <c r="G108" s="30">
        <v>45666.539583333331</v>
      </c>
      <c r="H108" s="24" t="s">
        <v>86</v>
      </c>
      <c r="I108" s="25">
        <v>2</v>
      </c>
      <c r="J108" s="26">
        <v>0</v>
      </c>
      <c r="K108" s="26">
        <v>2</v>
      </c>
      <c r="L108" s="26">
        <v>0</v>
      </c>
      <c r="M108" s="26">
        <v>0</v>
      </c>
      <c r="N108" s="13" t="s">
        <v>84</v>
      </c>
    </row>
    <row r="109" spans="1:14" ht="14.45" customHeight="1" x14ac:dyDescent="0.25">
      <c r="A109" s="21" t="s">
        <v>80</v>
      </c>
      <c r="B109" s="10" t="s">
        <v>137</v>
      </c>
      <c r="C109" s="10" t="s">
        <v>82</v>
      </c>
      <c r="D109" s="20">
        <v>45666.73541666667</v>
      </c>
      <c r="E109" s="20">
        <v>45667.65625</v>
      </c>
      <c r="F109" s="22">
        <f t="shared" si="3"/>
        <v>0.92083333332993789</v>
      </c>
      <c r="G109" s="30">
        <v>45667.597222222219</v>
      </c>
      <c r="H109" s="24" t="s">
        <v>86</v>
      </c>
      <c r="I109" s="25">
        <v>2</v>
      </c>
      <c r="J109" s="26">
        <v>0</v>
      </c>
      <c r="K109" s="26">
        <v>2</v>
      </c>
      <c r="L109" s="26">
        <v>0</v>
      </c>
      <c r="M109" s="26">
        <v>0</v>
      </c>
      <c r="N109" s="13" t="s">
        <v>84</v>
      </c>
    </row>
    <row r="110" spans="1:14" ht="14.45" customHeight="1" x14ac:dyDescent="0.25">
      <c r="A110" s="21" t="s">
        <v>80</v>
      </c>
      <c r="B110" s="10" t="s">
        <v>138</v>
      </c>
      <c r="C110" s="10" t="s">
        <v>82</v>
      </c>
      <c r="D110" s="20">
        <v>45666.35833333333</v>
      </c>
      <c r="E110" s="20">
        <v>45666.559027777781</v>
      </c>
      <c r="F110" s="22">
        <f t="shared" si="3"/>
        <v>0.20069444445107365</v>
      </c>
      <c r="G110" s="30">
        <v>45666.539583333331</v>
      </c>
      <c r="H110" s="24" t="s">
        <v>86</v>
      </c>
      <c r="I110" s="25">
        <v>19</v>
      </c>
      <c r="J110" s="26">
        <v>17</v>
      </c>
      <c r="K110" s="26">
        <v>2</v>
      </c>
      <c r="L110" s="26">
        <v>0</v>
      </c>
      <c r="M110" s="26">
        <v>1</v>
      </c>
      <c r="N110" s="13" t="s">
        <v>84</v>
      </c>
    </row>
    <row r="111" spans="1:14" ht="14.45" customHeight="1" x14ac:dyDescent="0.25">
      <c r="A111" s="21" t="s">
        <v>80</v>
      </c>
      <c r="B111" s="10" t="s">
        <v>138</v>
      </c>
      <c r="C111" s="10" t="s">
        <v>82</v>
      </c>
      <c r="D111" s="20">
        <v>45666.73541666667</v>
      </c>
      <c r="E111" s="20">
        <v>45667.668055555558</v>
      </c>
      <c r="F111" s="22">
        <f t="shared" si="3"/>
        <v>0.93263888888759539</v>
      </c>
      <c r="G111" s="30">
        <v>45667.597222222219</v>
      </c>
      <c r="H111" s="24" t="s">
        <v>86</v>
      </c>
      <c r="I111" s="25">
        <v>19</v>
      </c>
      <c r="J111" s="26">
        <v>17</v>
      </c>
      <c r="K111" s="26">
        <v>2</v>
      </c>
      <c r="L111" s="26">
        <v>0</v>
      </c>
      <c r="M111" s="26">
        <v>1</v>
      </c>
      <c r="N111" s="13" t="s">
        <v>84</v>
      </c>
    </row>
    <row r="112" spans="1:14" ht="14.45" customHeight="1" x14ac:dyDescent="0.25">
      <c r="A112" s="21" t="s">
        <v>80</v>
      </c>
      <c r="B112" s="10" t="s">
        <v>139</v>
      </c>
      <c r="C112" s="10" t="s">
        <v>82</v>
      </c>
      <c r="D112" s="20">
        <v>45666.73541666667</v>
      </c>
      <c r="E112" s="20">
        <v>45667.676388888889</v>
      </c>
      <c r="F112" s="22">
        <f t="shared" si="3"/>
        <v>0.94097222221898846</v>
      </c>
      <c r="G112" s="30">
        <v>45667.597222222219</v>
      </c>
      <c r="H112" s="24" t="s">
        <v>86</v>
      </c>
      <c r="I112" s="25">
        <v>131</v>
      </c>
      <c r="J112" s="26">
        <v>104</v>
      </c>
      <c r="K112" s="26">
        <v>27</v>
      </c>
      <c r="L112" s="26">
        <v>1</v>
      </c>
      <c r="M112" s="26">
        <v>5</v>
      </c>
      <c r="N112" s="13" t="s">
        <v>84</v>
      </c>
    </row>
    <row r="113" spans="1:14" ht="14.45" customHeight="1" x14ac:dyDescent="0.25">
      <c r="A113" s="21" t="s">
        <v>80</v>
      </c>
      <c r="B113" s="10" t="s">
        <v>140</v>
      </c>
      <c r="C113" s="10" t="s">
        <v>141</v>
      </c>
      <c r="D113" s="20">
        <v>45664.976388888892</v>
      </c>
      <c r="E113" s="20">
        <v>45666.38958333333</v>
      </c>
      <c r="F113" s="22">
        <f t="shared" si="3"/>
        <v>1.4131944444379769</v>
      </c>
      <c r="G113" s="30">
        <v>45666.354166666664</v>
      </c>
      <c r="H113" s="24" t="s">
        <v>92</v>
      </c>
      <c r="I113" s="25">
        <v>16</v>
      </c>
      <c r="J113" s="26">
        <v>9</v>
      </c>
      <c r="K113" s="26">
        <v>7</v>
      </c>
      <c r="L113" s="26">
        <v>2</v>
      </c>
      <c r="M113" s="26">
        <v>5</v>
      </c>
      <c r="N113" s="13" t="s">
        <v>84</v>
      </c>
    </row>
    <row r="114" spans="1:14" ht="14.45" customHeight="1" x14ac:dyDescent="0.25">
      <c r="A114" s="21" t="s">
        <v>80</v>
      </c>
      <c r="B114" s="10" t="s">
        <v>140</v>
      </c>
      <c r="C114" s="10" t="s">
        <v>141</v>
      </c>
      <c r="D114" s="20">
        <v>45666.876388888886</v>
      </c>
      <c r="E114" s="20">
        <v>45667.57916666667</v>
      </c>
      <c r="F114" s="22">
        <f t="shared" si="3"/>
        <v>0.70277777778392192</v>
      </c>
      <c r="G114" s="30">
        <v>45667.556250000001</v>
      </c>
      <c r="H114" s="24" t="s">
        <v>92</v>
      </c>
      <c r="I114" s="25">
        <v>16</v>
      </c>
      <c r="J114" s="26">
        <v>9</v>
      </c>
      <c r="K114" s="26">
        <v>7</v>
      </c>
      <c r="L114" s="26">
        <v>2</v>
      </c>
      <c r="M114" s="26">
        <v>5</v>
      </c>
      <c r="N114" s="13" t="s">
        <v>84</v>
      </c>
    </row>
    <row r="115" spans="1:14" ht="14.45" customHeight="1" x14ac:dyDescent="0.25">
      <c r="A115" s="21" t="s">
        <v>80</v>
      </c>
      <c r="B115" s="10" t="s">
        <v>45</v>
      </c>
      <c r="C115" s="10" t="s">
        <v>82</v>
      </c>
      <c r="D115" s="20">
        <v>45664.976388888892</v>
      </c>
      <c r="E115" s="20">
        <v>45666.379861111112</v>
      </c>
      <c r="F115" s="22">
        <f t="shared" si="3"/>
        <v>1.4034722222204437</v>
      </c>
      <c r="G115" s="30">
        <v>45666.354166666664</v>
      </c>
      <c r="H115" s="24" t="s">
        <v>92</v>
      </c>
      <c r="I115" s="25">
        <v>123</v>
      </c>
      <c r="J115" s="26">
        <v>93</v>
      </c>
      <c r="K115" s="26">
        <v>30</v>
      </c>
      <c r="L115" s="26">
        <v>11</v>
      </c>
      <c r="M115" s="26">
        <v>37</v>
      </c>
      <c r="N115" s="13" t="s">
        <v>84</v>
      </c>
    </row>
    <row r="116" spans="1:14" ht="14.45" customHeight="1" x14ac:dyDescent="0.25">
      <c r="A116" s="21" t="s">
        <v>80</v>
      </c>
      <c r="B116" s="10" t="s">
        <v>45</v>
      </c>
      <c r="C116" s="10" t="s">
        <v>82</v>
      </c>
      <c r="D116" s="20">
        <v>45666.876388888886</v>
      </c>
      <c r="E116" s="20">
        <v>45667.563194444447</v>
      </c>
      <c r="F116" s="22">
        <f t="shared" si="3"/>
        <v>0.68680555556056788</v>
      </c>
      <c r="G116" s="30">
        <v>45667.556250000001</v>
      </c>
      <c r="H116" s="24" t="s">
        <v>92</v>
      </c>
      <c r="I116" s="25">
        <v>123</v>
      </c>
      <c r="J116" s="26">
        <v>93</v>
      </c>
      <c r="K116" s="26">
        <v>30</v>
      </c>
      <c r="L116" s="26">
        <v>11</v>
      </c>
      <c r="M116" s="26">
        <v>37</v>
      </c>
      <c r="N116" s="13" t="s">
        <v>84</v>
      </c>
    </row>
    <row r="117" spans="1:14" ht="14.45" customHeight="1" x14ac:dyDescent="0.25">
      <c r="A117" s="21" t="s">
        <v>80</v>
      </c>
      <c r="B117" s="10" t="s">
        <v>142</v>
      </c>
      <c r="C117" s="10" t="s">
        <v>82</v>
      </c>
      <c r="D117" s="20">
        <v>45664.976388888892</v>
      </c>
      <c r="E117" s="20">
        <v>45666.382638888892</v>
      </c>
      <c r="F117" s="22">
        <f t="shared" si="3"/>
        <v>1.40625</v>
      </c>
      <c r="G117" s="30">
        <v>45666.354166666664</v>
      </c>
      <c r="H117" s="24" t="s">
        <v>92</v>
      </c>
      <c r="I117" s="25">
        <v>282</v>
      </c>
      <c r="J117" s="26">
        <v>236</v>
      </c>
      <c r="K117" s="26">
        <v>46</v>
      </c>
      <c r="L117" s="26">
        <v>15</v>
      </c>
      <c r="M117" s="26">
        <v>132</v>
      </c>
      <c r="N117" s="13" t="s">
        <v>84</v>
      </c>
    </row>
    <row r="118" spans="1:14" ht="14.45" customHeight="1" x14ac:dyDescent="0.25">
      <c r="A118" s="21" t="s">
        <v>80</v>
      </c>
      <c r="B118" s="10" t="s">
        <v>142</v>
      </c>
      <c r="C118" s="10" t="s">
        <v>82</v>
      </c>
      <c r="D118" s="20">
        <v>45666.876388888886</v>
      </c>
      <c r="E118" s="20">
        <v>45667.573611111111</v>
      </c>
      <c r="F118" s="22">
        <f t="shared" si="3"/>
        <v>0.69722222222480923</v>
      </c>
      <c r="G118" s="30">
        <v>45667.556250000001</v>
      </c>
      <c r="H118" s="24" t="s">
        <v>92</v>
      </c>
      <c r="I118" s="25">
        <v>282</v>
      </c>
      <c r="J118" s="26">
        <v>236</v>
      </c>
      <c r="K118" s="26">
        <v>46</v>
      </c>
      <c r="L118" s="26">
        <v>15</v>
      </c>
      <c r="M118" s="26">
        <v>132</v>
      </c>
      <c r="N118" s="13" t="s">
        <v>84</v>
      </c>
    </row>
    <row r="119" spans="1:14" ht="14.45" customHeight="1" x14ac:dyDescent="0.25">
      <c r="A119" s="21" t="s">
        <v>80</v>
      </c>
      <c r="B119" s="10" t="s">
        <v>143</v>
      </c>
      <c r="C119" s="10" t="s">
        <v>82</v>
      </c>
      <c r="D119" s="20">
        <v>45664.965277777781</v>
      </c>
      <c r="E119" s="20">
        <v>45666.390972222223</v>
      </c>
      <c r="F119" s="22">
        <f t="shared" si="3"/>
        <v>1.4256944444423425</v>
      </c>
      <c r="G119" s="30">
        <v>45666.354166666664</v>
      </c>
      <c r="H119" s="24" t="s">
        <v>92</v>
      </c>
      <c r="I119" s="25">
        <v>176</v>
      </c>
      <c r="J119" s="26">
        <v>150</v>
      </c>
      <c r="K119" s="26">
        <v>26</v>
      </c>
      <c r="L119" s="26">
        <v>11</v>
      </c>
      <c r="M119" s="26">
        <v>73</v>
      </c>
      <c r="N119" s="13" t="s">
        <v>84</v>
      </c>
    </row>
    <row r="120" spans="1:14" ht="14.45" customHeight="1" x14ac:dyDescent="0.25">
      <c r="A120" s="21" t="s">
        <v>80</v>
      </c>
      <c r="B120" s="10" t="s">
        <v>143</v>
      </c>
      <c r="C120" s="10" t="s">
        <v>82</v>
      </c>
      <c r="D120" s="20">
        <v>45666.873611111114</v>
      </c>
      <c r="E120" s="20">
        <v>45667.635416666664</v>
      </c>
      <c r="F120" s="22">
        <f t="shared" si="3"/>
        <v>0.76180555555038154</v>
      </c>
      <c r="G120" s="30">
        <v>45667.605555555558</v>
      </c>
      <c r="H120" s="24" t="s">
        <v>92</v>
      </c>
      <c r="I120" s="25">
        <v>176</v>
      </c>
      <c r="J120" s="26">
        <v>150</v>
      </c>
      <c r="K120" s="26">
        <v>26</v>
      </c>
      <c r="L120" s="26">
        <v>11</v>
      </c>
      <c r="M120" s="26">
        <v>73</v>
      </c>
      <c r="N120" s="13" t="s">
        <v>84</v>
      </c>
    </row>
    <row r="121" spans="1:14" ht="14.45" customHeight="1" x14ac:dyDescent="0.25">
      <c r="A121" s="21" t="s">
        <v>80</v>
      </c>
      <c r="B121" s="10" t="s">
        <v>143</v>
      </c>
      <c r="C121" s="10" t="s">
        <v>82</v>
      </c>
      <c r="D121" s="20">
        <v>45671.066666666666</v>
      </c>
      <c r="E121" s="20">
        <v>45673.395833333336</v>
      </c>
      <c r="F121" s="22">
        <f t="shared" si="3"/>
        <v>2.3291666666700621</v>
      </c>
      <c r="G121" s="27">
        <v>45673.32916666667</v>
      </c>
      <c r="H121" s="24" t="s">
        <v>92</v>
      </c>
      <c r="I121" s="25">
        <v>176</v>
      </c>
      <c r="J121" s="26">
        <v>150</v>
      </c>
      <c r="K121" s="26">
        <v>26</v>
      </c>
      <c r="L121" s="26">
        <v>11</v>
      </c>
      <c r="M121" s="26">
        <v>73</v>
      </c>
      <c r="N121" s="13" t="s">
        <v>84</v>
      </c>
    </row>
    <row r="122" spans="1:14" ht="14.45" customHeight="1" x14ac:dyDescent="0.25">
      <c r="A122" s="21" t="s">
        <v>80</v>
      </c>
      <c r="B122" s="10" t="s">
        <v>29</v>
      </c>
      <c r="C122" s="10" t="s">
        <v>82</v>
      </c>
      <c r="D122" s="20">
        <v>45664.954861111109</v>
      </c>
      <c r="E122" s="20">
        <v>45666.377083333333</v>
      </c>
      <c r="F122" s="22">
        <f t="shared" si="3"/>
        <v>1.422222222223354</v>
      </c>
      <c r="G122" s="30">
        <v>45666.352083333331</v>
      </c>
      <c r="H122" s="24" t="s">
        <v>92</v>
      </c>
      <c r="I122" s="25">
        <v>90</v>
      </c>
      <c r="J122" s="26">
        <v>73</v>
      </c>
      <c r="K122" s="26">
        <v>17</v>
      </c>
      <c r="L122" s="26">
        <v>8</v>
      </c>
      <c r="M122" s="26">
        <v>23</v>
      </c>
      <c r="N122" s="13" t="s">
        <v>84</v>
      </c>
    </row>
    <row r="123" spans="1:14" ht="14.45" customHeight="1" x14ac:dyDescent="0.25">
      <c r="A123" s="21" t="s">
        <v>80</v>
      </c>
      <c r="B123" s="10" t="s">
        <v>29</v>
      </c>
      <c r="C123" s="10" t="s">
        <v>82</v>
      </c>
      <c r="D123" s="20">
        <v>45666.876388888886</v>
      </c>
      <c r="E123" s="20">
        <v>45667.629861111112</v>
      </c>
      <c r="F123" s="22">
        <f t="shared" si="3"/>
        <v>0.75347222222626442</v>
      </c>
      <c r="G123" s="30">
        <v>45667.605555555558</v>
      </c>
      <c r="H123" s="24" t="s">
        <v>92</v>
      </c>
      <c r="I123" s="25">
        <v>90</v>
      </c>
      <c r="J123" s="26">
        <v>73</v>
      </c>
      <c r="K123" s="26">
        <v>17</v>
      </c>
      <c r="L123" s="26">
        <v>8</v>
      </c>
      <c r="M123" s="26">
        <v>23</v>
      </c>
      <c r="N123" s="13" t="s">
        <v>84</v>
      </c>
    </row>
    <row r="124" spans="1:14" ht="14.45" customHeight="1" x14ac:dyDescent="0.25">
      <c r="A124" s="21" t="s">
        <v>80</v>
      </c>
      <c r="B124" s="10" t="s">
        <v>29</v>
      </c>
      <c r="C124" s="10" t="s">
        <v>82</v>
      </c>
      <c r="D124" s="20">
        <v>45671.067361111112</v>
      </c>
      <c r="E124" s="20">
        <v>45673.405555555553</v>
      </c>
      <c r="F124" s="22">
        <f t="shared" si="3"/>
        <v>2.3381944444408873</v>
      </c>
      <c r="G124" s="27">
        <v>45673.32916666667</v>
      </c>
      <c r="H124" s="24" t="s">
        <v>92</v>
      </c>
      <c r="I124" s="25">
        <v>90</v>
      </c>
      <c r="J124" s="26">
        <v>73</v>
      </c>
      <c r="K124" s="26">
        <v>17</v>
      </c>
      <c r="L124" s="26">
        <v>8</v>
      </c>
      <c r="M124" s="26">
        <v>23</v>
      </c>
      <c r="N124" s="13" t="s">
        <v>84</v>
      </c>
    </row>
    <row r="125" spans="1:14" ht="14.45" customHeight="1" x14ac:dyDescent="0.25">
      <c r="A125" s="21" t="s">
        <v>80</v>
      </c>
      <c r="B125" s="10" t="s">
        <v>144</v>
      </c>
      <c r="C125" s="10" t="s">
        <v>82</v>
      </c>
      <c r="D125" s="20">
        <v>45664.973611111112</v>
      </c>
      <c r="E125" s="20">
        <v>45666.376388888886</v>
      </c>
      <c r="F125" s="22">
        <f t="shared" si="3"/>
        <v>1.4027777777737356</v>
      </c>
      <c r="G125" s="30">
        <v>45666.352083333331</v>
      </c>
      <c r="H125" s="24" t="s">
        <v>92</v>
      </c>
      <c r="I125" s="25">
        <v>58</v>
      </c>
      <c r="J125" s="26">
        <v>47</v>
      </c>
      <c r="K125" s="26">
        <v>11</v>
      </c>
      <c r="L125" s="26">
        <v>6</v>
      </c>
      <c r="M125" s="26">
        <v>26</v>
      </c>
      <c r="N125" s="13" t="s">
        <v>84</v>
      </c>
    </row>
    <row r="126" spans="1:14" ht="14.45" customHeight="1" x14ac:dyDescent="0.25">
      <c r="A126" s="21" t="s">
        <v>80</v>
      </c>
      <c r="B126" s="10" t="s">
        <v>144</v>
      </c>
      <c r="C126" s="10" t="s">
        <v>82</v>
      </c>
      <c r="D126" s="20">
        <v>45667.010416666664</v>
      </c>
      <c r="E126" s="20">
        <v>45667.627083333333</v>
      </c>
      <c r="F126" s="22">
        <f t="shared" si="3"/>
        <v>0.61666666666860692</v>
      </c>
      <c r="G126" s="30">
        <v>45667.605555555558</v>
      </c>
      <c r="H126" s="24" t="s">
        <v>92</v>
      </c>
      <c r="I126" s="25">
        <v>58</v>
      </c>
      <c r="J126" s="26">
        <v>47</v>
      </c>
      <c r="K126" s="26">
        <v>11</v>
      </c>
      <c r="L126" s="26">
        <v>6</v>
      </c>
      <c r="M126" s="26">
        <v>26</v>
      </c>
      <c r="N126" s="13" t="s">
        <v>84</v>
      </c>
    </row>
    <row r="127" spans="1:14" ht="14.45" customHeight="1" x14ac:dyDescent="0.25">
      <c r="A127" s="21" t="s">
        <v>80</v>
      </c>
      <c r="B127" s="10" t="s">
        <v>145</v>
      </c>
      <c r="C127" s="10" t="s">
        <v>82</v>
      </c>
      <c r="D127" s="20">
        <v>45664.965277777781</v>
      </c>
      <c r="E127" s="20">
        <v>45666.39166666667</v>
      </c>
      <c r="F127" s="22">
        <f t="shared" si="3"/>
        <v>1.4263888888890506</v>
      </c>
      <c r="G127" s="30">
        <v>45666.352083333331</v>
      </c>
      <c r="H127" s="24" t="s">
        <v>92</v>
      </c>
      <c r="I127" s="25">
        <v>163</v>
      </c>
      <c r="J127" s="26">
        <v>133</v>
      </c>
      <c r="K127" s="26">
        <v>30</v>
      </c>
      <c r="L127" s="26">
        <v>8</v>
      </c>
      <c r="M127" s="26">
        <v>75</v>
      </c>
      <c r="N127" s="13" t="s">
        <v>84</v>
      </c>
    </row>
    <row r="128" spans="1:14" ht="14.45" customHeight="1" x14ac:dyDescent="0.25">
      <c r="A128" s="21" t="s">
        <v>80</v>
      </c>
      <c r="B128" s="10" t="s">
        <v>145</v>
      </c>
      <c r="C128" s="10" t="s">
        <v>82</v>
      </c>
      <c r="D128" s="20">
        <v>45666.873611111114</v>
      </c>
      <c r="E128" s="20">
        <v>45667.648611111108</v>
      </c>
      <c r="F128" s="22">
        <f t="shared" si="3"/>
        <v>0.77499999999417923</v>
      </c>
      <c r="G128" s="30">
        <v>45667.605555555558</v>
      </c>
      <c r="H128" s="24" t="s">
        <v>92</v>
      </c>
      <c r="I128" s="25">
        <v>163</v>
      </c>
      <c r="J128" s="26">
        <v>133</v>
      </c>
      <c r="K128" s="26">
        <v>30</v>
      </c>
      <c r="L128" s="26">
        <v>8</v>
      </c>
      <c r="M128" s="26">
        <v>75</v>
      </c>
      <c r="N128" s="13" t="s">
        <v>84</v>
      </c>
    </row>
    <row r="129" spans="1:14" ht="14.45" customHeight="1" x14ac:dyDescent="0.25">
      <c r="A129" s="21" t="s">
        <v>80</v>
      </c>
      <c r="B129" s="10" t="s">
        <v>145</v>
      </c>
      <c r="C129" s="10" t="s">
        <v>82</v>
      </c>
      <c r="D129" s="20">
        <v>45671.066666666666</v>
      </c>
      <c r="E129" s="20">
        <v>45673.397222222222</v>
      </c>
      <c r="F129" s="22">
        <f t="shared" si="3"/>
        <v>2.3305555555562023</v>
      </c>
      <c r="G129" s="27">
        <v>45673.32916666667</v>
      </c>
      <c r="H129" s="24" t="s">
        <v>92</v>
      </c>
      <c r="I129" s="25">
        <v>163</v>
      </c>
      <c r="J129" s="26">
        <v>133</v>
      </c>
      <c r="K129" s="26">
        <v>30</v>
      </c>
      <c r="L129" s="26">
        <v>8</v>
      </c>
      <c r="M129" s="26">
        <v>75</v>
      </c>
      <c r="N129" s="13" t="s">
        <v>84</v>
      </c>
    </row>
    <row r="130" spans="1:14" ht="14.45" customHeight="1" x14ac:dyDescent="0.25">
      <c r="A130" s="21" t="s">
        <v>80</v>
      </c>
      <c r="B130" s="10" t="s">
        <v>146</v>
      </c>
      <c r="C130" s="10" t="s">
        <v>82</v>
      </c>
      <c r="D130" s="20">
        <v>45664.973611111112</v>
      </c>
      <c r="E130" s="20">
        <v>45666.37777777778</v>
      </c>
      <c r="F130" s="22">
        <f t="shared" si="3"/>
        <v>1.4041666666671517</v>
      </c>
      <c r="G130" s="30">
        <v>45666.352083333331</v>
      </c>
      <c r="H130" s="24" t="s">
        <v>92</v>
      </c>
      <c r="I130" s="25">
        <v>84</v>
      </c>
      <c r="J130" s="26">
        <v>71</v>
      </c>
      <c r="K130" s="26">
        <v>13</v>
      </c>
      <c r="L130" s="26">
        <v>9</v>
      </c>
      <c r="M130" s="26">
        <v>34</v>
      </c>
      <c r="N130" s="13" t="s">
        <v>84</v>
      </c>
    </row>
    <row r="131" spans="1:14" ht="14.45" customHeight="1" x14ac:dyDescent="0.25">
      <c r="A131" s="21" t="s">
        <v>80</v>
      </c>
      <c r="B131" s="10" t="s">
        <v>146</v>
      </c>
      <c r="C131" s="10" t="s">
        <v>82</v>
      </c>
      <c r="D131" s="20">
        <v>45667.010416666664</v>
      </c>
      <c r="E131" s="20">
        <v>45667.630555555559</v>
      </c>
      <c r="F131" s="22">
        <f t="shared" si="3"/>
        <v>0.62013888889487134</v>
      </c>
      <c r="G131" s="30">
        <v>45667.605555555558</v>
      </c>
      <c r="H131" s="24" t="s">
        <v>92</v>
      </c>
      <c r="I131" s="25">
        <v>84</v>
      </c>
      <c r="J131" s="26">
        <v>71</v>
      </c>
      <c r="K131" s="26">
        <v>13</v>
      </c>
      <c r="L131" s="26">
        <v>9</v>
      </c>
      <c r="M131" s="26">
        <v>34</v>
      </c>
      <c r="N131" s="13" t="s">
        <v>84</v>
      </c>
    </row>
    <row r="132" spans="1:14" ht="14.45" customHeight="1" x14ac:dyDescent="0.25">
      <c r="A132" s="21" t="s">
        <v>80</v>
      </c>
      <c r="B132" s="10" t="s">
        <v>147</v>
      </c>
      <c r="C132" s="10" t="s">
        <v>82</v>
      </c>
      <c r="D132" s="20">
        <v>45664.973611111112</v>
      </c>
      <c r="E132" s="20">
        <v>45666.373611111114</v>
      </c>
      <c r="F132" s="22">
        <f t="shared" si="3"/>
        <v>1.4000000000014552</v>
      </c>
      <c r="G132" s="30">
        <v>45666.352083333331</v>
      </c>
      <c r="H132" s="24" t="s">
        <v>92</v>
      </c>
      <c r="I132" s="25">
        <v>177</v>
      </c>
      <c r="J132" s="26">
        <v>150</v>
      </c>
      <c r="K132" s="26">
        <v>27</v>
      </c>
      <c r="L132" s="26">
        <v>12</v>
      </c>
      <c r="M132" s="26">
        <v>59</v>
      </c>
      <c r="N132" s="13" t="s">
        <v>84</v>
      </c>
    </row>
    <row r="133" spans="1:14" ht="14.45" customHeight="1" x14ac:dyDescent="0.25">
      <c r="A133" s="21" t="s">
        <v>80</v>
      </c>
      <c r="B133" s="10" t="s">
        <v>147</v>
      </c>
      <c r="C133" s="10" t="s">
        <v>82</v>
      </c>
      <c r="D133" s="20">
        <v>45667.010416666664</v>
      </c>
      <c r="E133" s="20">
        <v>45667.625694444447</v>
      </c>
      <c r="F133" s="22">
        <f t="shared" ref="F133:F162" si="4">E133-D133</f>
        <v>0.61527777778246673</v>
      </c>
      <c r="G133" s="30">
        <v>45667.605555555558</v>
      </c>
      <c r="H133" s="24" t="s">
        <v>92</v>
      </c>
      <c r="I133" s="25">
        <v>177</v>
      </c>
      <c r="J133" s="26">
        <v>150</v>
      </c>
      <c r="K133" s="26">
        <v>27</v>
      </c>
      <c r="L133" s="26">
        <v>12</v>
      </c>
      <c r="M133" s="26">
        <v>59</v>
      </c>
      <c r="N133" s="13" t="s">
        <v>84</v>
      </c>
    </row>
    <row r="134" spans="1:14" ht="14.45" customHeight="1" x14ac:dyDescent="0.25">
      <c r="A134" s="21" t="s">
        <v>80</v>
      </c>
      <c r="B134" s="10" t="s">
        <v>148</v>
      </c>
      <c r="C134" s="10" t="s">
        <v>82</v>
      </c>
      <c r="D134" s="20">
        <v>45664.973611111112</v>
      </c>
      <c r="E134" s="20">
        <v>45666.385416666664</v>
      </c>
      <c r="F134" s="22">
        <f t="shared" si="4"/>
        <v>1.4118055555518367</v>
      </c>
      <c r="G134" s="30">
        <v>45666.352083333331</v>
      </c>
      <c r="H134" s="24" t="s">
        <v>92</v>
      </c>
      <c r="I134" s="25">
        <v>179</v>
      </c>
      <c r="J134" s="26">
        <v>149</v>
      </c>
      <c r="K134" s="26">
        <v>30</v>
      </c>
      <c r="L134" s="26">
        <v>9</v>
      </c>
      <c r="M134" s="26">
        <v>71</v>
      </c>
      <c r="N134" s="13" t="s">
        <v>84</v>
      </c>
    </row>
    <row r="135" spans="1:14" ht="14.45" customHeight="1" x14ac:dyDescent="0.25">
      <c r="A135" s="21" t="s">
        <v>80</v>
      </c>
      <c r="B135" s="10" t="s">
        <v>148</v>
      </c>
      <c r="C135" s="10" t="s">
        <v>82</v>
      </c>
      <c r="D135" s="20">
        <v>45666.993750000001</v>
      </c>
      <c r="E135" s="20">
        <v>45667.631249999999</v>
      </c>
      <c r="F135" s="22">
        <f t="shared" si="4"/>
        <v>0.63749999999708962</v>
      </c>
      <c r="G135" s="30">
        <v>45667.605555555558</v>
      </c>
      <c r="H135" s="24" t="s">
        <v>92</v>
      </c>
      <c r="I135" s="25">
        <v>179</v>
      </c>
      <c r="J135" s="26">
        <v>149</v>
      </c>
      <c r="K135" s="26">
        <v>30</v>
      </c>
      <c r="L135" s="26">
        <v>9</v>
      </c>
      <c r="M135" s="26">
        <v>71</v>
      </c>
      <c r="N135" s="13" t="s">
        <v>84</v>
      </c>
    </row>
    <row r="136" spans="1:14" ht="14.45" customHeight="1" x14ac:dyDescent="0.25">
      <c r="A136" s="21" t="s">
        <v>80</v>
      </c>
      <c r="B136" s="10" t="s">
        <v>44</v>
      </c>
      <c r="C136" s="10" t="s">
        <v>82</v>
      </c>
      <c r="D136" s="20">
        <v>45664.965277777781</v>
      </c>
      <c r="E136" s="20">
        <v>45666.386805555558</v>
      </c>
      <c r="F136" s="22">
        <f t="shared" si="4"/>
        <v>1.421527777776646</v>
      </c>
      <c r="G136" s="30">
        <v>45666.352083333331</v>
      </c>
      <c r="H136" s="24" t="s">
        <v>92</v>
      </c>
      <c r="I136" s="25">
        <v>8</v>
      </c>
      <c r="J136" s="26">
        <v>8</v>
      </c>
      <c r="K136" s="26">
        <v>0</v>
      </c>
      <c r="L136" s="26">
        <v>1</v>
      </c>
      <c r="M136" s="26">
        <v>4</v>
      </c>
      <c r="N136" s="13" t="s">
        <v>84</v>
      </c>
    </row>
    <row r="137" spans="1:14" ht="14.45" customHeight="1" x14ac:dyDescent="0.25">
      <c r="A137" s="21" t="s">
        <v>80</v>
      </c>
      <c r="B137" s="10" t="s">
        <v>44</v>
      </c>
      <c r="C137" s="10" t="s">
        <v>82</v>
      </c>
      <c r="D137" s="20">
        <v>45666.873611111114</v>
      </c>
      <c r="E137" s="20">
        <v>45667.631944444445</v>
      </c>
      <c r="F137" s="22">
        <f t="shared" si="4"/>
        <v>0.75833333333139308</v>
      </c>
      <c r="G137" s="30">
        <v>45667.605555555558</v>
      </c>
      <c r="H137" s="24" t="s">
        <v>92</v>
      </c>
      <c r="I137" s="25">
        <v>8</v>
      </c>
      <c r="J137" s="26">
        <v>8</v>
      </c>
      <c r="K137" s="26">
        <v>0</v>
      </c>
      <c r="L137" s="26">
        <v>1</v>
      </c>
      <c r="M137" s="26">
        <v>4</v>
      </c>
      <c r="N137" s="13" t="s">
        <v>84</v>
      </c>
    </row>
    <row r="138" spans="1:14" ht="14.45" customHeight="1" x14ac:dyDescent="0.25">
      <c r="A138" s="21" t="s">
        <v>80</v>
      </c>
      <c r="B138" s="10" t="s">
        <v>44</v>
      </c>
      <c r="C138" s="10" t="s">
        <v>82</v>
      </c>
      <c r="D138" s="20">
        <v>45671.066666666666</v>
      </c>
      <c r="E138" s="20">
        <v>45673.382638888892</v>
      </c>
      <c r="F138" s="22">
        <f t="shared" si="4"/>
        <v>2.3159722222262644</v>
      </c>
      <c r="G138" s="27">
        <v>45673.32916666667</v>
      </c>
      <c r="H138" s="24" t="s">
        <v>92</v>
      </c>
      <c r="I138" s="25">
        <v>8</v>
      </c>
      <c r="J138" s="26">
        <v>8</v>
      </c>
      <c r="K138" s="26">
        <v>0</v>
      </c>
      <c r="L138" s="26">
        <v>1</v>
      </c>
      <c r="M138" s="26">
        <v>4</v>
      </c>
      <c r="N138" s="13" t="s">
        <v>84</v>
      </c>
    </row>
    <row r="139" spans="1:14" ht="14.45" customHeight="1" x14ac:dyDescent="0.25">
      <c r="A139" s="21" t="s">
        <v>80</v>
      </c>
      <c r="B139" s="10" t="s">
        <v>149</v>
      </c>
      <c r="C139" s="10" t="s">
        <v>82</v>
      </c>
      <c r="D139" s="20">
        <v>45667.314583333333</v>
      </c>
      <c r="E139" s="20">
        <v>45667.657638888886</v>
      </c>
      <c r="F139" s="22">
        <f t="shared" si="4"/>
        <v>0.34305555555329192</v>
      </c>
      <c r="G139" s="30">
        <v>45667.61041666667</v>
      </c>
      <c r="H139" s="24" t="s">
        <v>86</v>
      </c>
      <c r="I139" s="25">
        <v>8</v>
      </c>
      <c r="J139" s="26">
        <v>8</v>
      </c>
      <c r="K139" s="26">
        <v>0</v>
      </c>
      <c r="L139" s="26">
        <v>2</v>
      </c>
      <c r="M139" s="26">
        <v>2</v>
      </c>
      <c r="N139" s="13" t="s">
        <v>84</v>
      </c>
    </row>
    <row r="140" spans="1:14" ht="14.45" customHeight="1" x14ac:dyDescent="0.25">
      <c r="A140" s="21" t="s">
        <v>80</v>
      </c>
      <c r="B140" s="10" t="s">
        <v>150</v>
      </c>
      <c r="C140" s="10" t="s">
        <v>82</v>
      </c>
      <c r="D140" s="20">
        <v>45667.314583333333</v>
      </c>
      <c r="E140" s="20">
        <v>45667.64166666667</v>
      </c>
      <c r="F140" s="22">
        <f t="shared" si="4"/>
        <v>0.32708333333721384</v>
      </c>
      <c r="G140" s="30">
        <v>45667.61041666667</v>
      </c>
      <c r="H140" s="24" t="s">
        <v>86</v>
      </c>
      <c r="I140" s="25">
        <v>58</v>
      </c>
      <c r="J140" s="26">
        <v>49</v>
      </c>
      <c r="K140" s="26">
        <v>9</v>
      </c>
      <c r="L140" s="26">
        <v>3</v>
      </c>
      <c r="M140" s="26">
        <v>31</v>
      </c>
      <c r="N140" s="13" t="s">
        <v>84</v>
      </c>
    </row>
    <row r="141" spans="1:14" ht="14.45" customHeight="1" x14ac:dyDescent="0.25">
      <c r="A141" s="32" t="s">
        <v>80</v>
      </c>
      <c r="B141" s="10" t="s">
        <v>50</v>
      </c>
      <c r="C141" s="10" t="s">
        <v>82</v>
      </c>
      <c r="D141" s="20">
        <v>45667.314583333333</v>
      </c>
      <c r="E141" s="20">
        <v>45667.627083333333</v>
      </c>
      <c r="F141" s="22">
        <f t="shared" si="4"/>
        <v>0.3125</v>
      </c>
      <c r="G141" s="30">
        <v>45667.61041666667</v>
      </c>
      <c r="H141" s="24" t="s">
        <v>86</v>
      </c>
      <c r="I141" s="25">
        <v>45</v>
      </c>
      <c r="J141" s="26">
        <v>31</v>
      </c>
      <c r="K141" s="26">
        <v>14</v>
      </c>
      <c r="L141" s="26">
        <v>0</v>
      </c>
      <c r="M141" s="26">
        <v>20</v>
      </c>
      <c r="N141" s="13" t="s">
        <v>84</v>
      </c>
    </row>
    <row r="142" spans="1:14" ht="14.45" customHeight="1" x14ac:dyDescent="0.25">
      <c r="A142" s="21" t="s">
        <v>80</v>
      </c>
      <c r="B142" s="10" t="s">
        <v>25</v>
      </c>
      <c r="C142" s="10" t="s">
        <v>82</v>
      </c>
      <c r="D142" s="20">
        <v>45664.87777777778</v>
      </c>
      <c r="E142" s="20">
        <v>45666.372916666667</v>
      </c>
      <c r="F142" s="22">
        <f t="shared" si="4"/>
        <v>1.4951388888875954</v>
      </c>
      <c r="G142" s="30">
        <v>45666.354166666664</v>
      </c>
      <c r="H142" s="24" t="s">
        <v>86</v>
      </c>
      <c r="I142" s="25">
        <v>341</v>
      </c>
      <c r="J142" s="26">
        <v>302</v>
      </c>
      <c r="K142" s="26">
        <v>39</v>
      </c>
      <c r="L142" s="26">
        <v>27</v>
      </c>
      <c r="M142" s="26">
        <v>137</v>
      </c>
      <c r="N142" s="13" t="s">
        <v>84</v>
      </c>
    </row>
    <row r="143" spans="1:14" ht="14.45" customHeight="1" x14ac:dyDescent="0.25">
      <c r="A143" s="21" t="s">
        <v>80</v>
      </c>
      <c r="B143" s="10" t="s">
        <v>43</v>
      </c>
      <c r="C143" s="10" t="s">
        <v>82</v>
      </c>
      <c r="D143" s="20">
        <v>45665.289583333331</v>
      </c>
      <c r="E143" s="20">
        <v>45666.396527777775</v>
      </c>
      <c r="F143" s="22">
        <f t="shared" si="4"/>
        <v>1.1069444444437977</v>
      </c>
      <c r="G143" s="30">
        <v>45666.336805555555</v>
      </c>
      <c r="H143" s="24" t="s">
        <v>86</v>
      </c>
      <c r="I143" s="25">
        <v>8</v>
      </c>
      <c r="J143" s="26">
        <v>0</v>
      </c>
      <c r="K143" s="26">
        <v>8</v>
      </c>
      <c r="L143" s="26">
        <v>0</v>
      </c>
      <c r="M143" s="26">
        <v>0</v>
      </c>
      <c r="N143" s="13" t="s">
        <v>84</v>
      </c>
    </row>
    <row r="144" spans="1:14" ht="14.45" customHeight="1" x14ac:dyDescent="0.25">
      <c r="A144" s="21" t="s">
        <v>80</v>
      </c>
      <c r="B144" s="10" t="s">
        <v>151</v>
      </c>
      <c r="C144" s="10" t="s">
        <v>82</v>
      </c>
      <c r="D144" s="20">
        <v>45667.217361111114</v>
      </c>
      <c r="E144" s="20">
        <v>45667.619444444441</v>
      </c>
      <c r="F144" s="22">
        <f t="shared" si="4"/>
        <v>0.4020833333270275</v>
      </c>
      <c r="G144" s="30">
        <v>45667.55</v>
      </c>
      <c r="H144" s="24" t="s">
        <v>86</v>
      </c>
      <c r="I144" s="25">
        <v>145</v>
      </c>
      <c r="J144" s="26">
        <v>137</v>
      </c>
      <c r="K144" s="26">
        <v>8</v>
      </c>
      <c r="L144" s="26">
        <v>11</v>
      </c>
      <c r="M144" s="26">
        <v>46</v>
      </c>
      <c r="N144" s="13" t="s">
        <v>84</v>
      </c>
    </row>
    <row r="145" spans="1:14" ht="14.45" customHeight="1" x14ac:dyDescent="0.25">
      <c r="A145" s="21" t="s">
        <v>80</v>
      </c>
      <c r="B145" s="10" t="s">
        <v>47</v>
      </c>
      <c r="C145" s="10" t="s">
        <v>82</v>
      </c>
      <c r="D145" s="20">
        <v>45667.217361111114</v>
      </c>
      <c r="E145" s="20">
        <v>45667.556944444441</v>
      </c>
      <c r="F145" s="22">
        <f t="shared" si="4"/>
        <v>0.3395833333270275</v>
      </c>
      <c r="G145" s="30">
        <v>45667.55</v>
      </c>
      <c r="H145" s="24" t="s">
        <v>86</v>
      </c>
      <c r="I145" s="25">
        <v>248</v>
      </c>
      <c r="J145" s="26">
        <v>213</v>
      </c>
      <c r="K145" s="26">
        <v>35</v>
      </c>
      <c r="L145" s="26">
        <v>11</v>
      </c>
      <c r="M145" s="26">
        <v>62</v>
      </c>
      <c r="N145" s="13" t="s">
        <v>84</v>
      </c>
    </row>
    <row r="146" spans="1:14" ht="14.45" customHeight="1" x14ac:dyDescent="0.25">
      <c r="A146" s="21" t="s">
        <v>80</v>
      </c>
      <c r="B146" s="10" t="s">
        <v>152</v>
      </c>
      <c r="C146" s="10" t="s">
        <v>82</v>
      </c>
      <c r="D146" s="20">
        <v>45667.217361111114</v>
      </c>
      <c r="E146" s="20">
        <v>45667.611111111109</v>
      </c>
      <c r="F146" s="22">
        <f t="shared" si="4"/>
        <v>0.39374999999563443</v>
      </c>
      <c r="G146" s="30">
        <v>45667.55</v>
      </c>
      <c r="H146" s="24" t="s">
        <v>86</v>
      </c>
      <c r="I146" s="25">
        <v>75</v>
      </c>
      <c r="J146" s="26">
        <v>56</v>
      </c>
      <c r="K146" s="26">
        <v>19</v>
      </c>
      <c r="L146" s="26">
        <v>8</v>
      </c>
      <c r="M146" s="26">
        <v>14</v>
      </c>
      <c r="N146" s="13" t="s">
        <v>84</v>
      </c>
    </row>
    <row r="147" spans="1:14" ht="14.45" customHeight="1" x14ac:dyDescent="0.25">
      <c r="A147" s="21" t="s">
        <v>80</v>
      </c>
      <c r="B147" s="10" t="s">
        <v>153</v>
      </c>
      <c r="C147" s="10" t="s">
        <v>82</v>
      </c>
      <c r="D147" s="20">
        <v>45667.217361111114</v>
      </c>
      <c r="E147" s="20">
        <v>45667.604166666664</v>
      </c>
      <c r="F147" s="22">
        <f t="shared" si="4"/>
        <v>0.38680555555038154</v>
      </c>
      <c r="G147" s="30">
        <v>45667.55</v>
      </c>
      <c r="H147" s="24" t="s">
        <v>86</v>
      </c>
      <c r="I147" s="25">
        <v>149</v>
      </c>
      <c r="J147" s="26">
        <v>129</v>
      </c>
      <c r="K147" s="26">
        <v>20</v>
      </c>
      <c r="L147" s="26">
        <v>14</v>
      </c>
      <c r="M147" s="26">
        <v>32</v>
      </c>
      <c r="N147" s="13" t="s">
        <v>84</v>
      </c>
    </row>
    <row r="148" spans="1:14" ht="14.45" customHeight="1" x14ac:dyDescent="0.25">
      <c r="A148" s="21" t="s">
        <v>80</v>
      </c>
      <c r="B148" s="10" t="s">
        <v>154</v>
      </c>
      <c r="C148" s="10" t="s">
        <v>82</v>
      </c>
      <c r="D148" s="20">
        <v>45667.217361111114</v>
      </c>
      <c r="E148" s="20">
        <v>45667.583333333336</v>
      </c>
      <c r="F148" s="22">
        <f t="shared" si="4"/>
        <v>0.36597222222189885</v>
      </c>
      <c r="G148" s="30">
        <v>45667.55</v>
      </c>
      <c r="H148" s="24" t="s">
        <v>86</v>
      </c>
      <c r="I148" s="25">
        <v>126</v>
      </c>
      <c r="J148" s="26">
        <v>98</v>
      </c>
      <c r="K148" s="26">
        <v>28</v>
      </c>
      <c r="L148" s="26">
        <v>10</v>
      </c>
      <c r="M148" s="26">
        <v>22</v>
      </c>
      <c r="N148" s="13" t="s">
        <v>84</v>
      </c>
    </row>
    <row r="149" spans="1:14" ht="14.45" customHeight="1" x14ac:dyDescent="0.25">
      <c r="A149" s="21" t="s">
        <v>80</v>
      </c>
      <c r="B149" s="10" t="s">
        <v>155</v>
      </c>
      <c r="C149" s="10" t="s">
        <v>82</v>
      </c>
      <c r="D149" s="20">
        <v>45667.24722222222</v>
      </c>
      <c r="E149" s="20">
        <v>45667.548611111109</v>
      </c>
      <c r="F149" s="22">
        <f t="shared" si="4"/>
        <v>0.30138888888905058</v>
      </c>
      <c r="G149" s="30">
        <v>45667.529861111114</v>
      </c>
      <c r="H149" s="24" t="s">
        <v>86</v>
      </c>
      <c r="I149" s="25">
        <v>17</v>
      </c>
      <c r="J149" s="26">
        <v>14</v>
      </c>
      <c r="K149" s="26">
        <v>3</v>
      </c>
      <c r="L149" s="26">
        <v>1</v>
      </c>
      <c r="M149" s="26">
        <v>4</v>
      </c>
      <c r="N149" s="13" t="s">
        <v>84</v>
      </c>
    </row>
    <row r="150" spans="1:14" ht="14.45" customHeight="1" x14ac:dyDescent="0.25">
      <c r="A150" s="21" t="s">
        <v>80</v>
      </c>
      <c r="B150" s="10" t="s">
        <v>156</v>
      </c>
      <c r="C150" s="10" t="s">
        <v>82</v>
      </c>
      <c r="D150" s="20">
        <v>45667.25</v>
      </c>
      <c r="E150" s="20">
        <v>45667.611805555556</v>
      </c>
      <c r="F150" s="22">
        <f t="shared" si="4"/>
        <v>0.36180555555620231</v>
      </c>
      <c r="G150" s="30">
        <v>45667.597222222219</v>
      </c>
      <c r="H150" s="24" t="s">
        <v>86</v>
      </c>
      <c r="I150" s="25">
        <v>1</v>
      </c>
      <c r="J150" s="26">
        <v>1</v>
      </c>
      <c r="K150" s="26">
        <v>0</v>
      </c>
      <c r="L150" s="26">
        <v>0</v>
      </c>
      <c r="M150" s="26">
        <v>0</v>
      </c>
      <c r="N150" s="13" t="s">
        <v>84</v>
      </c>
    </row>
    <row r="151" spans="1:14" ht="14.45" customHeight="1" x14ac:dyDescent="0.25">
      <c r="A151" s="21" t="s">
        <v>80</v>
      </c>
      <c r="B151" s="10" t="s">
        <v>157</v>
      </c>
      <c r="C151" s="10" t="s">
        <v>82</v>
      </c>
      <c r="D151" s="20">
        <v>45665.1</v>
      </c>
      <c r="E151" s="20">
        <v>45666.438888888886</v>
      </c>
      <c r="F151" s="22">
        <f t="shared" si="4"/>
        <v>1.3388888888875954</v>
      </c>
      <c r="G151" s="30">
        <v>45666.406944444447</v>
      </c>
      <c r="H151" s="24" t="s">
        <v>86</v>
      </c>
      <c r="I151" s="25">
        <v>33</v>
      </c>
      <c r="J151" s="26">
        <v>13</v>
      </c>
      <c r="K151" s="26">
        <v>20</v>
      </c>
      <c r="L151" s="26">
        <v>1</v>
      </c>
      <c r="M151" s="26">
        <v>2</v>
      </c>
      <c r="N151" s="13" t="s">
        <v>84</v>
      </c>
    </row>
    <row r="152" spans="1:14" ht="14.45" customHeight="1" x14ac:dyDescent="0.25">
      <c r="A152" s="21" t="s">
        <v>80</v>
      </c>
      <c r="B152" s="10" t="s">
        <v>157</v>
      </c>
      <c r="C152" s="10" t="s">
        <v>82</v>
      </c>
      <c r="D152" s="20">
        <v>45666.981249999997</v>
      </c>
      <c r="E152" s="20">
        <v>45667.637499999997</v>
      </c>
      <c r="F152" s="22">
        <f t="shared" si="4"/>
        <v>0.65625</v>
      </c>
      <c r="G152" s="30">
        <v>45667.597222222219</v>
      </c>
      <c r="H152" s="24" t="s">
        <v>86</v>
      </c>
      <c r="I152" s="25">
        <v>33</v>
      </c>
      <c r="J152" s="26">
        <v>13</v>
      </c>
      <c r="K152" s="26">
        <v>20</v>
      </c>
      <c r="L152" s="26">
        <v>1</v>
      </c>
      <c r="M152" s="26">
        <v>2</v>
      </c>
      <c r="N152" s="13" t="s">
        <v>84</v>
      </c>
    </row>
    <row r="153" spans="1:14" ht="14.45" customHeight="1" x14ac:dyDescent="0.25">
      <c r="A153" s="21" t="s">
        <v>80</v>
      </c>
      <c r="B153" s="10" t="s">
        <v>158</v>
      </c>
      <c r="C153" s="10" t="s">
        <v>82</v>
      </c>
      <c r="D153" s="20">
        <v>45665.1</v>
      </c>
      <c r="E153" s="20">
        <v>45666.447916666664</v>
      </c>
      <c r="F153" s="22">
        <f t="shared" si="4"/>
        <v>1.3479166666656965</v>
      </c>
      <c r="G153" s="30">
        <v>45666.40625</v>
      </c>
      <c r="H153" s="24" t="s">
        <v>86</v>
      </c>
      <c r="I153" s="25">
        <v>18</v>
      </c>
      <c r="J153" s="26">
        <v>4</v>
      </c>
      <c r="K153" s="26">
        <v>14</v>
      </c>
      <c r="L153" s="26">
        <v>0</v>
      </c>
      <c r="M153" s="26">
        <v>0</v>
      </c>
      <c r="N153" s="13" t="s">
        <v>84</v>
      </c>
    </row>
    <row r="154" spans="1:14" ht="14.45" customHeight="1" x14ac:dyDescent="0.25">
      <c r="A154" s="21" t="s">
        <v>80</v>
      </c>
      <c r="B154" s="10" t="s">
        <v>158</v>
      </c>
      <c r="C154" s="10" t="s">
        <v>82</v>
      </c>
      <c r="D154" s="20">
        <v>45666.981249999997</v>
      </c>
      <c r="E154" s="20">
        <v>45667.645833333336</v>
      </c>
      <c r="F154" s="22">
        <f t="shared" si="4"/>
        <v>0.66458333333866904</v>
      </c>
      <c r="G154" s="30">
        <v>45667.597222222219</v>
      </c>
      <c r="H154" s="24" t="s">
        <v>86</v>
      </c>
      <c r="I154" s="25">
        <v>18</v>
      </c>
      <c r="J154" s="26">
        <v>4</v>
      </c>
      <c r="K154" s="26">
        <v>14</v>
      </c>
      <c r="L154" s="26">
        <v>0</v>
      </c>
      <c r="M154" s="26">
        <v>0</v>
      </c>
      <c r="N154" s="13" t="s">
        <v>84</v>
      </c>
    </row>
    <row r="155" spans="1:14" ht="14.45" customHeight="1" x14ac:dyDescent="0.25">
      <c r="A155" s="21" t="s">
        <v>80</v>
      </c>
      <c r="B155" s="10" t="s">
        <v>158</v>
      </c>
      <c r="C155" s="10" t="s">
        <v>82</v>
      </c>
      <c r="D155" s="20">
        <v>45671.362500000003</v>
      </c>
      <c r="E155" s="20">
        <v>45673.345138888886</v>
      </c>
      <c r="F155" s="22">
        <f t="shared" si="4"/>
        <v>1.9826388888832298</v>
      </c>
      <c r="G155" s="27">
        <v>45673.327777777777</v>
      </c>
      <c r="H155" s="24" t="s">
        <v>86</v>
      </c>
      <c r="I155" s="25">
        <v>18</v>
      </c>
      <c r="J155" s="26">
        <v>4</v>
      </c>
      <c r="K155" s="26">
        <v>14</v>
      </c>
      <c r="L155" s="26">
        <v>0</v>
      </c>
      <c r="M155" s="26">
        <v>0</v>
      </c>
      <c r="N155" s="13" t="s">
        <v>84</v>
      </c>
    </row>
    <row r="156" spans="1:14" ht="14.45" customHeight="1" x14ac:dyDescent="0.25">
      <c r="A156" s="21" t="s">
        <v>80</v>
      </c>
      <c r="B156" s="10" t="s">
        <v>159</v>
      </c>
      <c r="C156" s="10" t="s">
        <v>82</v>
      </c>
      <c r="D156" s="20">
        <v>45665.1</v>
      </c>
      <c r="E156" s="20">
        <v>45666.458333333336</v>
      </c>
      <c r="F156" s="22">
        <f t="shared" si="4"/>
        <v>1.3583333333372138</v>
      </c>
      <c r="G156" s="30">
        <v>45666.406944444447</v>
      </c>
      <c r="H156" s="24" t="s">
        <v>86</v>
      </c>
      <c r="I156" s="25">
        <v>194</v>
      </c>
      <c r="J156" s="26">
        <v>154</v>
      </c>
      <c r="K156" s="26">
        <v>40</v>
      </c>
      <c r="L156" s="26">
        <v>3</v>
      </c>
      <c r="M156" s="26">
        <v>18</v>
      </c>
      <c r="N156" s="13" t="s">
        <v>84</v>
      </c>
    </row>
    <row r="157" spans="1:14" ht="14.45" customHeight="1" x14ac:dyDescent="0.25">
      <c r="A157" s="21" t="s">
        <v>80</v>
      </c>
      <c r="B157" s="10" t="s">
        <v>159</v>
      </c>
      <c r="C157" s="10" t="s">
        <v>82</v>
      </c>
      <c r="D157" s="20">
        <v>45666.981249999997</v>
      </c>
      <c r="E157" s="20">
        <v>45667.65902777778</v>
      </c>
      <c r="F157" s="22">
        <f t="shared" si="4"/>
        <v>0.67777777778246673</v>
      </c>
      <c r="G157" s="30">
        <v>45667.597222222219</v>
      </c>
      <c r="H157" s="24" t="s">
        <v>86</v>
      </c>
      <c r="I157" s="25">
        <v>194</v>
      </c>
      <c r="J157" s="26">
        <v>154</v>
      </c>
      <c r="K157" s="26">
        <v>40</v>
      </c>
      <c r="L157" s="26">
        <v>3</v>
      </c>
      <c r="M157" s="26">
        <v>18</v>
      </c>
      <c r="N157" s="13" t="s">
        <v>84</v>
      </c>
    </row>
    <row r="158" spans="1:14" ht="14.45" customHeight="1" x14ac:dyDescent="0.25">
      <c r="A158" s="21" t="s">
        <v>80</v>
      </c>
      <c r="B158" s="10" t="s">
        <v>159</v>
      </c>
      <c r="C158" s="10" t="s">
        <v>82</v>
      </c>
      <c r="D158" s="20">
        <v>45671.362500000003</v>
      </c>
      <c r="E158" s="20">
        <v>45673.356944444444</v>
      </c>
      <c r="F158" s="22">
        <f t="shared" si="4"/>
        <v>1.9944444444408873</v>
      </c>
      <c r="G158" s="27">
        <v>45673.327777777777</v>
      </c>
      <c r="H158" s="24" t="s">
        <v>86</v>
      </c>
      <c r="I158" s="25">
        <v>194</v>
      </c>
      <c r="J158" s="26">
        <v>154</v>
      </c>
      <c r="K158" s="26">
        <v>40</v>
      </c>
      <c r="L158" s="26">
        <v>3</v>
      </c>
      <c r="M158" s="26">
        <v>18</v>
      </c>
      <c r="N158" s="13" t="s">
        <v>84</v>
      </c>
    </row>
    <row r="159" spans="1:14" ht="14.45" customHeight="1" x14ac:dyDescent="0.25">
      <c r="A159" s="21" t="s">
        <v>80</v>
      </c>
      <c r="B159" s="10" t="s">
        <v>160</v>
      </c>
      <c r="C159" s="10" t="s">
        <v>82</v>
      </c>
      <c r="D159" s="20">
        <v>45667.25</v>
      </c>
      <c r="E159" s="20">
        <v>45667.613888888889</v>
      </c>
      <c r="F159" s="22">
        <f t="shared" si="4"/>
        <v>0.36388888888905058</v>
      </c>
      <c r="G159" s="30">
        <v>45667.597222222219</v>
      </c>
      <c r="H159" s="24" t="s">
        <v>86</v>
      </c>
      <c r="I159" s="25">
        <v>76</v>
      </c>
      <c r="J159" s="26">
        <v>68</v>
      </c>
      <c r="K159" s="26">
        <v>8</v>
      </c>
      <c r="L159" s="26">
        <v>0</v>
      </c>
      <c r="M159" s="26">
        <v>17</v>
      </c>
      <c r="N159" s="13" t="s">
        <v>84</v>
      </c>
    </row>
    <row r="160" spans="1:14" ht="14.45" customHeight="1" x14ac:dyDescent="0.25">
      <c r="A160" s="21" t="s">
        <v>80</v>
      </c>
      <c r="B160" s="10" t="s">
        <v>161</v>
      </c>
      <c r="C160" s="10" t="s">
        <v>82</v>
      </c>
      <c r="D160" s="20">
        <v>45667.244444444441</v>
      </c>
      <c r="E160" s="20">
        <v>45667.613194444442</v>
      </c>
      <c r="F160" s="22">
        <f t="shared" si="4"/>
        <v>0.36875000000145519</v>
      </c>
      <c r="G160" s="30">
        <v>45667.597222222219</v>
      </c>
      <c r="H160" s="24" t="s">
        <v>86</v>
      </c>
      <c r="I160" s="25">
        <v>96</v>
      </c>
      <c r="J160" s="26">
        <v>89</v>
      </c>
      <c r="K160" s="26">
        <v>7</v>
      </c>
      <c r="L160" s="26">
        <v>10</v>
      </c>
      <c r="M160" s="26">
        <v>11</v>
      </c>
      <c r="N160" s="13" t="s">
        <v>84</v>
      </c>
    </row>
    <row r="161" spans="1:14" ht="14.45" customHeight="1" x14ac:dyDescent="0.25">
      <c r="A161" s="21" t="s">
        <v>80</v>
      </c>
      <c r="B161" s="10" t="s">
        <v>51</v>
      </c>
      <c r="C161" s="10" t="s">
        <v>82</v>
      </c>
      <c r="D161" s="20">
        <v>45665.082638888889</v>
      </c>
      <c r="E161" s="20">
        <v>45666.442361111112</v>
      </c>
      <c r="F161" s="22">
        <f t="shared" si="4"/>
        <v>1.359722222223354</v>
      </c>
      <c r="G161" s="30">
        <v>45666.406944444447</v>
      </c>
      <c r="H161" s="24" t="s">
        <v>86</v>
      </c>
      <c r="I161" s="25">
        <v>5</v>
      </c>
      <c r="J161" s="26">
        <v>3</v>
      </c>
      <c r="K161" s="26">
        <v>2</v>
      </c>
      <c r="L161" s="26">
        <v>0</v>
      </c>
      <c r="M161" s="26">
        <v>0</v>
      </c>
      <c r="N161" s="13" t="s">
        <v>84</v>
      </c>
    </row>
    <row r="162" spans="1:14" ht="14.45" customHeight="1" x14ac:dyDescent="0.25">
      <c r="A162" s="21" t="s">
        <v>80</v>
      </c>
      <c r="B162" s="10" t="s">
        <v>51</v>
      </c>
      <c r="C162" s="10" t="s">
        <v>82</v>
      </c>
      <c r="D162" s="20">
        <v>45666.873611111114</v>
      </c>
      <c r="E162" s="20">
        <v>45667.65</v>
      </c>
      <c r="F162" s="22">
        <f t="shared" si="4"/>
        <v>0.77638888888759539</v>
      </c>
      <c r="G162" s="30">
        <v>45667.597222222219</v>
      </c>
      <c r="H162" s="24" t="s">
        <v>86</v>
      </c>
      <c r="I162" s="25">
        <v>5</v>
      </c>
      <c r="J162" s="26">
        <v>3</v>
      </c>
      <c r="K162" s="26">
        <v>2</v>
      </c>
      <c r="L162" s="26">
        <v>0</v>
      </c>
      <c r="M162" s="26">
        <v>0</v>
      </c>
      <c r="N162" s="13" t="s">
        <v>84</v>
      </c>
    </row>
    <row r="163" spans="1:14" ht="14.45" customHeight="1" x14ac:dyDescent="0.25">
      <c r="A163" s="21" t="s">
        <v>80</v>
      </c>
      <c r="B163" s="10" t="s">
        <v>51</v>
      </c>
      <c r="C163" s="10" t="s">
        <v>82</v>
      </c>
      <c r="D163" s="20">
        <v>45671.179166666669</v>
      </c>
      <c r="E163" s="20">
        <v>45673.338888888888</v>
      </c>
      <c r="F163" s="22">
        <f t="shared" ref="F163:F204" si="5">E163-D163</f>
        <v>2.1597222222189885</v>
      </c>
      <c r="G163" s="27">
        <v>45673.327777777777</v>
      </c>
      <c r="H163" s="24" t="s">
        <v>86</v>
      </c>
      <c r="I163" s="25">
        <v>5</v>
      </c>
      <c r="J163" s="26">
        <v>3</v>
      </c>
      <c r="K163" s="26">
        <v>2</v>
      </c>
      <c r="L163" s="26">
        <v>0</v>
      </c>
      <c r="M163" s="26">
        <v>0</v>
      </c>
      <c r="N163" s="13" t="s">
        <v>84</v>
      </c>
    </row>
    <row r="164" spans="1:14" ht="14.45" customHeight="1" x14ac:dyDescent="0.25">
      <c r="A164" s="21" t="s">
        <v>80</v>
      </c>
      <c r="B164" s="10" t="s">
        <v>162</v>
      </c>
      <c r="C164" s="10" t="s">
        <v>82</v>
      </c>
      <c r="D164" s="20">
        <v>45665.1</v>
      </c>
      <c r="E164" s="20">
        <v>45666.435416666667</v>
      </c>
      <c r="F164" s="22">
        <f t="shared" si="5"/>
        <v>1.3354166666686069</v>
      </c>
      <c r="G164" s="30">
        <v>45666.406944444447</v>
      </c>
      <c r="H164" s="24" t="s">
        <v>86</v>
      </c>
      <c r="I164" s="25">
        <v>95</v>
      </c>
      <c r="J164" s="26">
        <v>79</v>
      </c>
      <c r="K164" s="26">
        <v>16</v>
      </c>
      <c r="L164" s="26">
        <v>6</v>
      </c>
      <c r="M164" s="26">
        <v>21</v>
      </c>
      <c r="N164" s="13" t="s">
        <v>84</v>
      </c>
    </row>
    <row r="165" spans="1:14" ht="14.45" customHeight="1" x14ac:dyDescent="0.25">
      <c r="A165" s="21" t="s">
        <v>80</v>
      </c>
      <c r="B165" s="10" t="s">
        <v>162</v>
      </c>
      <c r="C165" s="10" t="s">
        <v>82</v>
      </c>
      <c r="D165" s="20">
        <v>45667.202777777777</v>
      </c>
      <c r="E165" s="20">
        <v>45667.627083333333</v>
      </c>
      <c r="F165" s="22">
        <f t="shared" si="5"/>
        <v>0.42430555555620231</v>
      </c>
      <c r="G165" s="30">
        <v>45667.597222222219</v>
      </c>
      <c r="H165" s="24" t="s">
        <v>86</v>
      </c>
      <c r="I165" s="25">
        <v>95</v>
      </c>
      <c r="J165" s="26">
        <v>79</v>
      </c>
      <c r="K165" s="26">
        <v>16</v>
      </c>
      <c r="L165" s="26">
        <v>6</v>
      </c>
      <c r="M165" s="26">
        <v>21</v>
      </c>
      <c r="N165" s="13" t="s">
        <v>84</v>
      </c>
    </row>
    <row r="166" spans="1:14" ht="14.45" customHeight="1" x14ac:dyDescent="0.25">
      <c r="A166" s="21" t="s">
        <v>80</v>
      </c>
      <c r="B166" s="10" t="s">
        <v>163</v>
      </c>
      <c r="C166" s="10" t="s">
        <v>82</v>
      </c>
      <c r="D166" s="20">
        <v>45665.1</v>
      </c>
      <c r="E166" s="20">
        <v>45666.453472222223</v>
      </c>
      <c r="F166" s="22">
        <f t="shared" si="5"/>
        <v>1.3534722222248092</v>
      </c>
      <c r="G166" s="30">
        <v>45666.406944444447</v>
      </c>
      <c r="H166" s="24" t="s">
        <v>86</v>
      </c>
      <c r="I166" s="25">
        <v>1</v>
      </c>
      <c r="J166" s="26">
        <v>0</v>
      </c>
      <c r="K166" s="26">
        <v>1</v>
      </c>
      <c r="L166" s="26">
        <v>0</v>
      </c>
      <c r="M166" s="26">
        <v>0</v>
      </c>
      <c r="N166" s="13" t="s">
        <v>84</v>
      </c>
    </row>
    <row r="167" spans="1:14" ht="14.45" customHeight="1" x14ac:dyDescent="0.25">
      <c r="A167" s="21" t="s">
        <v>80</v>
      </c>
      <c r="B167" s="10" t="s">
        <v>163</v>
      </c>
      <c r="C167" s="10" t="s">
        <v>82</v>
      </c>
      <c r="D167" s="20">
        <v>45666.981249999997</v>
      </c>
      <c r="E167" s="20">
        <v>45667.65625</v>
      </c>
      <c r="F167" s="22">
        <f t="shared" si="5"/>
        <v>0.67500000000291038</v>
      </c>
      <c r="G167" s="30">
        <v>45667.597222222219</v>
      </c>
      <c r="H167" s="24" t="s">
        <v>86</v>
      </c>
      <c r="I167" s="25">
        <v>1</v>
      </c>
      <c r="J167" s="26">
        <v>0</v>
      </c>
      <c r="K167" s="26">
        <v>1</v>
      </c>
      <c r="L167" s="26">
        <v>0</v>
      </c>
      <c r="M167" s="26">
        <v>0</v>
      </c>
      <c r="N167" s="13" t="s">
        <v>84</v>
      </c>
    </row>
    <row r="168" spans="1:14" ht="14.45" customHeight="1" x14ac:dyDescent="0.25">
      <c r="A168" s="21" t="s">
        <v>80</v>
      </c>
      <c r="B168" s="10" t="s">
        <v>163</v>
      </c>
      <c r="C168" s="10" t="s">
        <v>82</v>
      </c>
      <c r="D168" s="20">
        <v>45671.362500000003</v>
      </c>
      <c r="E168" s="20">
        <v>45673.351388888892</v>
      </c>
      <c r="F168" s="22">
        <f t="shared" si="5"/>
        <v>1.9888888888890506</v>
      </c>
      <c r="G168" s="27">
        <v>45673.327777777777</v>
      </c>
      <c r="H168" s="24" t="s">
        <v>86</v>
      </c>
      <c r="I168" s="25">
        <v>1</v>
      </c>
      <c r="J168" s="26">
        <v>0</v>
      </c>
      <c r="K168" s="26">
        <v>1</v>
      </c>
      <c r="L168" s="26">
        <v>0</v>
      </c>
      <c r="M168" s="26">
        <v>0</v>
      </c>
      <c r="N168" s="13" t="s">
        <v>84</v>
      </c>
    </row>
    <row r="169" spans="1:14" ht="14.45" customHeight="1" x14ac:dyDescent="0.25">
      <c r="A169" s="21" t="s">
        <v>80</v>
      </c>
      <c r="B169" s="10" t="s">
        <v>164</v>
      </c>
      <c r="C169" s="10" t="s">
        <v>82</v>
      </c>
      <c r="D169" s="20">
        <v>45665.1</v>
      </c>
      <c r="E169" s="20">
        <v>45666.427777777775</v>
      </c>
      <c r="F169" s="22">
        <f t="shared" si="5"/>
        <v>1.327777777776646</v>
      </c>
      <c r="G169" s="30">
        <v>45666.406944444447</v>
      </c>
      <c r="H169" s="24" t="s">
        <v>86</v>
      </c>
      <c r="I169" s="25">
        <v>270</v>
      </c>
      <c r="J169" s="26">
        <v>239</v>
      </c>
      <c r="K169" s="26">
        <v>31</v>
      </c>
      <c r="L169" s="26">
        <v>23</v>
      </c>
      <c r="M169" s="26">
        <v>74</v>
      </c>
      <c r="N169" s="13" t="s">
        <v>84</v>
      </c>
    </row>
    <row r="170" spans="1:14" ht="14.45" customHeight="1" x14ac:dyDescent="0.25">
      <c r="A170" s="21" t="s">
        <v>80</v>
      </c>
      <c r="B170" s="10" t="s">
        <v>164</v>
      </c>
      <c r="C170" s="10" t="s">
        <v>82</v>
      </c>
      <c r="D170" s="20">
        <v>45667.202777777777</v>
      </c>
      <c r="E170" s="20">
        <v>45667.620138888888</v>
      </c>
      <c r="F170" s="22">
        <f t="shared" si="5"/>
        <v>0.41736111111094942</v>
      </c>
      <c r="G170" s="30">
        <v>45667.597222222219</v>
      </c>
      <c r="H170" s="24" t="s">
        <v>86</v>
      </c>
      <c r="I170" s="25">
        <v>270</v>
      </c>
      <c r="J170" s="26">
        <v>239</v>
      </c>
      <c r="K170" s="26">
        <v>31</v>
      </c>
      <c r="L170" s="26">
        <v>23</v>
      </c>
      <c r="M170" s="26">
        <v>74</v>
      </c>
      <c r="N170" s="13" t="s">
        <v>84</v>
      </c>
    </row>
    <row r="171" spans="1:14" ht="14.45" customHeight="1" x14ac:dyDescent="0.25">
      <c r="A171" s="21" t="s">
        <v>80</v>
      </c>
      <c r="B171" s="10" t="s">
        <v>34</v>
      </c>
      <c r="C171" s="10" t="s">
        <v>82</v>
      </c>
      <c r="D171" s="20">
        <v>45665.027777777781</v>
      </c>
      <c r="E171" s="20">
        <v>45666.42083333333</v>
      </c>
      <c r="F171" s="22">
        <f t="shared" si="5"/>
        <v>1.3930555555489263</v>
      </c>
      <c r="G171" s="30">
        <v>45666.406944444447</v>
      </c>
      <c r="H171" s="24" t="s">
        <v>86</v>
      </c>
      <c r="I171" s="25">
        <v>18</v>
      </c>
      <c r="J171" s="26">
        <v>14</v>
      </c>
      <c r="K171" s="26">
        <v>4</v>
      </c>
      <c r="L171" s="26">
        <v>1</v>
      </c>
      <c r="M171" s="26">
        <v>4</v>
      </c>
      <c r="N171" s="13" t="s">
        <v>84</v>
      </c>
    </row>
    <row r="172" spans="1:14" ht="14.45" customHeight="1" x14ac:dyDescent="0.25">
      <c r="A172" s="21" t="s">
        <v>80</v>
      </c>
      <c r="B172" s="10" t="s">
        <v>34</v>
      </c>
      <c r="C172" s="10" t="s">
        <v>82</v>
      </c>
      <c r="D172" s="20">
        <v>45666.741666666669</v>
      </c>
      <c r="E172" s="20">
        <v>45667.625</v>
      </c>
      <c r="F172" s="22">
        <f t="shared" si="5"/>
        <v>0.88333333333139308</v>
      </c>
      <c r="G172" s="30">
        <v>45667.597222222219</v>
      </c>
      <c r="H172" s="24" t="s">
        <v>86</v>
      </c>
      <c r="I172" s="25">
        <v>18</v>
      </c>
      <c r="J172" s="26">
        <v>14</v>
      </c>
      <c r="K172" s="26">
        <v>4</v>
      </c>
      <c r="L172" s="26">
        <v>1</v>
      </c>
      <c r="M172" s="26">
        <v>4</v>
      </c>
      <c r="N172" s="13" t="s">
        <v>84</v>
      </c>
    </row>
    <row r="173" spans="1:14" ht="14.45" customHeight="1" x14ac:dyDescent="0.25">
      <c r="A173" s="21" t="s">
        <v>80</v>
      </c>
      <c r="B173" s="10" t="s">
        <v>34</v>
      </c>
      <c r="C173" s="10" t="s">
        <v>82</v>
      </c>
      <c r="D173" s="20">
        <v>45671.231249999997</v>
      </c>
      <c r="E173" s="20">
        <v>45673.342361111114</v>
      </c>
      <c r="F173" s="22">
        <f t="shared" si="5"/>
        <v>2.1111111111167702</v>
      </c>
      <c r="G173" s="27">
        <v>45673.327777777777</v>
      </c>
      <c r="H173" s="24" t="s">
        <v>86</v>
      </c>
      <c r="I173" s="25">
        <v>18</v>
      </c>
      <c r="J173" s="26">
        <v>14</v>
      </c>
      <c r="K173" s="26">
        <v>4</v>
      </c>
      <c r="L173" s="26">
        <v>1</v>
      </c>
      <c r="M173" s="26">
        <v>4</v>
      </c>
      <c r="N173" s="13" t="s">
        <v>84</v>
      </c>
    </row>
    <row r="174" spans="1:14" ht="14.45" customHeight="1" x14ac:dyDescent="0.25">
      <c r="A174" s="21" t="s">
        <v>80</v>
      </c>
      <c r="B174" s="10" t="s">
        <v>165</v>
      </c>
      <c r="C174" s="10" t="s">
        <v>82</v>
      </c>
      <c r="D174" s="20">
        <v>45667.244444444441</v>
      </c>
      <c r="E174" s="20">
        <v>45667.615972222222</v>
      </c>
      <c r="F174" s="22">
        <f t="shared" si="5"/>
        <v>0.37152777778101154</v>
      </c>
      <c r="G174" s="30">
        <v>45667.597222222219</v>
      </c>
      <c r="H174" s="24" t="s">
        <v>86</v>
      </c>
      <c r="I174" s="25">
        <v>70</v>
      </c>
      <c r="J174" s="26">
        <v>54</v>
      </c>
      <c r="K174" s="26">
        <v>16</v>
      </c>
      <c r="L174" s="26">
        <v>2</v>
      </c>
      <c r="M174" s="26">
        <v>12</v>
      </c>
      <c r="N174" s="13" t="s">
        <v>84</v>
      </c>
    </row>
    <row r="175" spans="1:14" ht="14.45" customHeight="1" x14ac:dyDescent="0.25">
      <c r="A175" s="21" t="s">
        <v>80</v>
      </c>
      <c r="B175" s="10" t="s">
        <v>39</v>
      </c>
      <c r="C175" s="10" t="s">
        <v>82</v>
      </c>
      <c r="D175" s="20">
        <v>45665.245138888888</v>
      </c>
      <c r="E175" s="20">
        <v>45666.450694444444</v>
      </c>
      <c r="F175" s="22">
        <f t="shared" si="5"/>
        <v>1.2055555555562023</v>
      </c>
      <c r="G175" s="30">
        <v>45666.441666666666</v>
      </c>
      <c r="H175" s="24" t="s">
        <v>92</v>
      </c>
      <c r="I175" s="25">
        <v>195</v>
      </c>
      <c r="J175" s="26">
        <v>155</v>
      </c>
      <c r="K175" s="26">
        <v>40</v>
      </c>
      <c r="L175" s="26">
        <v>12</v>
      </c>
      <c r="M175" s="26">
        <v>34</v>
      </c>
      <c r="N175" s="13" t="s">
        <v>84</v>
      </c>
    </row>
    <row r="176" spans="1:14" ht="14.45" customHeight="1" x14ac:dyDescent="0.25">
      <c r="A176" s="21" t="s">
        <v>80</v>
      </c>
      <c r="B176" s="10" t="s">
        <v>31</v>
      </c>
      <c r="C176" s="10" t="s">
        <v>82</v>
      </c>
      <c r="D176" s="20">
        <v>45664.976388888892</v>
      </c>
      <c r="E176" s="20">
        <v>45666.377083333333</v>
      </c>
      <c r="F176" s="22">
        <f t="shared" si="5"/>
        <v>1.4006944444408873</v>
      </c>
      <c r="G176" s="30">
        <v>45666.354166666664</v>
      </c>
      <c r="H176" s="24" t="s">
        <v>92</v>
      </c>
      <c r="I176" s="25">
        <v>4</v>
      </c>
      <c r="J176" s="26">
        <v>3</v>
      </c>
      <c r="K176" s="26">
        <v>1</v>
      </c>
      <c r="L176" s="26">
        <v>1</v>
      </c>
      <c r="M176" s="26">
        <v>3</v>
      </c>
      <c r="N176" s="13" t="s">
        <v>84</v>
      </c>
    </row>
    <row r="177" spans="1:14" ht="14.45" customHeight="1" x14ac:dyDescent="0.25">
      <c r="A177" s="21" t="s">
        <v>80</v>
      </c>
      <c r="B177" s="10" t="s">
        <v>31</v>
      </c>
      <c r="C177" s="10" t="s">
        <v>82</v>
      </c>
      <c r="D177" s="20">
        <v>45667.007638888892</v>
      </c>
      <c r="E177" s="20">
        <v>45667.560416666667</v>
      </c>
      <c r="F177" s="22">
        <f t="shared" si="5"/>
        <v>0.55277777777519077</v>
      </c>
      <c r="G177" s="30">
        <v>45667.556250000001</v>
      </c>
      <c r="H177" s="24" t="s">
        <v>92</v>
      </c>
      <c r="I177" s="25">
        <v>4</v>
      </c>
      <c r="J177" s="26">
        <v>3</v>
      </c>
      <c r="K177" s="26">
        <v>1</v>
      </c>
      <c r="L177" s="26">
        <v>1</v>
      </c>
      <c r="M177" s="26">
        <v>3</v>
      </c>
      <c r="N177" s="13" t="s">
        <v>84</v>
      </c>
    </row>
    <row r="178" spans="1:14" ht="14.45" customHeight="1" x14ac:dyDescent="0.25">
      <c r="A178" s="21" t="s">
        <v>80</v>
      </c>
      <c r="B178" s="10" t="s">
        <v>166</v>
      </c>
      <c r="C178" s="10" t="s">
        <v>82</v>
      </c>
      <c r="D178" s="20">
        <v>45664.973611111112</v>
      </c>
      <c r="E178" s="20">
        <v>45666.370833333334</v>
      </c>
      <c r="F178" s="22">
        <f t="shared" si="5"/>
        <v>1.3972222222218988</v>
      </c>
      <c r="G178" s="30">
        <v>45666.309027777781</v>
      </c>
      <c r="H178" s="24" t="s">
        <v>92</v>
      </c>
      <c r="I178" s="25">
        <v>28</v>
      </c>
      <c r="J178" s="26">
        <v>16</v>
      </c>
      <c r="K178" s="26">
        <v>12</v>
      </c>
      <c r="L178" s="26">
        <v>1</v>
      </c>
      <c r="M178" s="26">
        <v>7</v>
      </c>
      <c r="N178" s="13" t="s">
        <v>84</v>
      </c>
    </row>
    <row r="179" spans="1:14" ht="14.45" customHeight="1" x14ac:dyDescent="0.25">
      <c r="A179" s="21" t="s">
        <v>80</v>
      </c>
      <c r="B179" s="10" t="s">
        <v>166</v>
      </c>
      <c r="C179" s="10" t="s">
        <v>82</v>
      </c>
      <c r="D179" s="20">
        <v>45667.010416666664</v>
      </c>
      <c r="E179" s="20">
        <v>45667.623611111114</v>
      </c>
      <c r="F179" s="22">
        <f t="shared" si="5"/>
        <v>0.61319444444961846</v>
      </c>
      <c r="G179" s="30">
        <v>45667.605555555558</v>
      </c>
      <c r="H179" s="24" t="s">
        <v>92</v>
      </c>
      <c r="I179" s="25">
        <v>28</v>
      </c>
      <c r="J179" s="26">
        <v>16</v>
      </c>
      <c r="K179" s="26">
        <v>12</v>
      </c>
      <c r="L179" s="26">
        <v>1</v>
      </c>
      <c r="M179" s="26">
        <v>7</v>
      </c>
      <c r="N179" s="13" t="s">
        <v>84</v>
      </c>
    </row>
    <row r="180" spans="1:14" ht="14.45" customHeight="1" x14ac:dyDescent="0.25">
      <c r="A180" s="21" t="s">
        <v>80</v>
      </c>
      <c r="B180" s="10" t="s">
        <v>167</v>
      </c>
      <c r="C180" s="10" t="s">
        <v>82</v>
      </c>
      <c r="D180" s="20">
        <v>45664.910416666666</v>
      </c>
      <c r="E180" s="20">
        <v>45666.513194444444</v>
      </c>
      <c r="F180" s="22">
        <f t="shared" si="5"/>
        <v>1.6027777777781012</v>
      </c>
      <c r="G180" s="30">
        <v>45666.481249999997</v>
      </c>
      <c r="H180" s="24" t="s">
        <v>86</v>
      </c>
      <c r="I180" s="25">
        <v>192</v>
      </c>
      <c r="J180" s="26">
        <v>173</v>
      </c>
      <c r="K180" s="26">
        <v>19</v>
      </c>
      <c r="L180" s="26">
        <v>3</v>
      </c>
      <c r="M180" s="26">
        <v>31</v>
      </c>
      <c r="N180" s="13" t="s">
        <v>84</v>
      </c>
    </row>
    <row r="181" spans="1:14" ht="14.45" customHeight="1" x14ac:dyDescent="0.25">
      <c r="A181" s="21" t="s">
        <v>80</v>
      </c>
      <c r="B181" s="10" t="s">
        <v>49</v>
      </c>
      <c r="C181" s="10" t="s">
        <v>82</v>
      </c>
      <c r="D181" s="20">
        <v>45667.24722222222</v>
      </c>
      <c r="E181" s="20">
        <v>45667.534722222219</v>
      </c>
      <c r="F181" s="22">
        <f t="shared" si="5"/>
        <v>0.28749999999854481</v>
      </c>
      <c r="G181" s="30">
        <v>45667.529861111114</v>
      </c>
      <c r="H181" s="24" t="s">
        <v>86</v>
      </c>
      <c r="I181" s="33">
        <v>106</v>
      </c>
      <c r="J181" s="25">
        <v>98</v>
      </c>
      <c r="K181" s="26">
        <v>8</v>
      </c>
      <c r="L181" s="26">
        <v>15</v>
      </c>
      <c r="M181" s="26">
        <v>27</v>
      </c>
      <c r="N181" s="13" t="s">
        <v>84</v>
      </c>
    </row>
    <row r="182" spans="1:14" ht="14.45" customHeight="1" x14ac:dyDescent="0.25">
      <c r="A182" s="21" t="s">
        <v>80</v>
      </c>
      <c r="B182" s="10" t="s">
        <v>168</v>
      </c>
      <c r="C182" s="10" t="s">
        <v>82</v>
      </c>
      <c r="D182" s="20">
        <v>45665.084027777775</v>
      </c>
      <c r="E182" s="20">
        <v>45666.407638888886</v>
      </c>
      <c r="F182" s="22">
        <f t="shared" si="5"/>
        <v>1.3236111111109494</v>
      </c>
      <c r="G182" s="30">
        <v>45666.335416666669</v>
      </c>
      <c r="H182" s="24" t="s">
        <v>86</v>
      </c>
      <c r="I182" s="33">
        <v>18</v>
      </c>
      <c r="J182" s="25">
        <v>5</v>
      </c>
      <c r="K182" s="26">
        <v>13</v>
      </c>
      <c r="L182" s="26">
        <v>0</v>
      </c>
      <c r="M182" s="26">
        <v>0</v>
      </c>
      <c r="N182" s="13" t="s">
        <v>84</v>
      </c>
    </row>
    <row r="183" spans="1:14" ht="14.45" customHeight="1" x14ac:dyDescent="0.25">
      <c r="A183" s="21" t="s">
        <v>80</v>
      </c>
      <c r="B183" s="10" t="s">
        <v>168</v>
      </c>
      <c r="C183" s="10" t="s">
        <v>82</v>
      </c>
      <c r="D183" s="20">
        <v>45666.994444444441</v>
      </c>
      <c r="E183" s="20">
        <v>45667.54791666667</v>
      </c>
      <c r="F183" s="22">
        <f t="shared" si="5"/>
        <v>0.5534722222291748</v>
      </c>
      <c r="G183" s="30">
        <v>45667.540277777778</v>
      </c>
      <c r="H183" s="24" t="s">
        <v>86</v>
      </c>
      <c r="I183" s="33">
        <v>18</v>
      </c>
      <c r="J183" s="25">
        <v>5</v>
      </c>
      <c r="K183" s="26">
        <v>13</v>
      </c>
      <c r="L183" s="26">
        <v>0</v>
      </c>
      <c r="M183" s="26">
        <v>0</v>
      </c>
      <c r="N183" s="13" t="s">
        <v>84</v>
      </c>
    </row>
    <row r="184" spans="1:14" ht="14.45" customHeight="1" x14ac:dyDescent="0.25">
      <c r="A184" s="21" t="s">
        <v>80</v>
      </c>
      <c r="B184" s="10" t="s">
        <v>168</v>
      </c>
      <c r="C184" s="10" t="s">
        <v>82</v>
      </c>
      <c r="D184" s="20">
        <v>45671.613888888889</v>
      </c>
      <c r="E184" s="20">
        <v>45672.61041666667</v>
      </c>
      <c r="F184" s="22">
        <f t="shared" si="5"/>
        <v>0.99652777778101154</v>
      </c>
      <c r="G184" s="27">
        <v>45672.59097222222</v>
      </c>
      <c r="H184" s="24" t="s">
        <v>86</v>
      </c>
      <c r="I184" s="33">
        <v>18</v>
      </c>
      <c r="J184" s="25">
        <v>5</v>
      </c>
      <c r="K184" s="26">
        <v>13</v>
      </c>
      <c r="L184" s="26">
        <v>0</v>
      </c>
      <c r="M184" s="26">
        <v>0</v>
      </c>
      <c r="N184" s="13" t="s">
        <v>84</v>
      </c>
    </row>
    <row r="185" spans="1:14" ht="14.45" customHeight="1" x14ac:dyDescent="0.25">
      <c r="A185" s="21" t="s">
        <v>80</v>
      </c>
      <c r="B185" s="10" t="s">
        <v>169</v>
      </c>
      <c r="C185" s="10" t="s">
        <v>82</v>
      </c>
      <c r="D185" s="20">
        <v>45666.966666666667</v>
      </c>
      <c r="E185" s="20">
        <v>45667.615277777775</v>
      </c>
      <c r="F185" s="22">
        <f t="shared" si="5"/>
        <v>0.64861111110803904</v>
      </c>
      <c r="G185" s="30">
        <v>45667.597222222219</v>
      </c>
      <c r="H185" s="24" t="s">
        <v>86</v>
      </c>
      <c r="I185" s="33">
        <v>10</v>
      </c>
      <c r="J185" s="25">
        <v>2</v>
      </c>
      <c r="K185" s="26">
        <v>8</v>
      </c>
      <c r="L185" s="26">
        <v>0</v>
      </c>
      <c r="M185" s="26">
        <v>0</v>
      </c>
      <c r="N185" s="13" t="s">
        <v>84</v>
      </c>
    </row>
    <row r="186" spans="1:14" ht="14.45" customHeight="1" x14ac:dyDescent="0.25">
      <c r="A186" s="21" t="s">
        <v>80</v>
      </c>
      <c r="B186" s="10" t="s">
        <v>170</v>
      </c>
      <c r="C186" s="10" t="s">
        <v>82</v>
      </c>
      <c r="D186" s="20">
        <v>45666.997916666667</v>
      </c>
      <c r="E186" s="20">
        <v>45667.71597222222</v>
      </c>
      <c r="F186" s="22">
        <f t="shared" si="5"/>
        <v>0.71805555555329192</v>
      </c>
      <c r="G186" s="30">
        <v>45667.604166666664</v>
      </c>
      <c r="H186" s="24" t="s">
        <v>86</v>
      </c>
      <c r="I186" s="33">
        <v>83</v>
      </c>
      <c r="J186" s="25">
        <v>68</v>
      </c>
      <c r="K186" s="26">
        <v>15</v>
      </c>
      <c r="L186" s="26">
        <v>2</v>
      </c>
      <c r="M186" s="26">
        <v>20</v>
      </c>
      <c r="N186" s="13" t="s">
        <v>84</v>
      </c>
    </row>
    <row r="187" spans="1:14" ht="14.45" customHeight="1" x14ac:dyDescent="0.25">
      <c r="A187" s="21" t="s">
        <v>80</v>
      </c>
      <c r="B187" s="10" t="s">
        <v>37</v>
      </c>
      <c r="C187" s="10" t="s">
        <v>82</v>
      </c>
      <c r="D187" s="20">
        <v>45665.213194444441</v>
      </c>
      <c r="E187" s="20">
        <v>45666.372916666667</v>
      </c>
      <c r="F187" s="22">
        <f t="shared" si="5"/>
        <v>1.1597222222262644</v>
      </c>
      <c r="G187" s="30">
        <v>45666.311111111114</v>
      </c>
      <c r="H187" s="24" t="s">
        <v>92</v>
      </c>
      <c r="I187" s="33">
        <v>1</v>
      </c>
      <c r="J187" s="25">
        <v>0</v>
      </c>
      <c r="K187" s="26">
        <v>1</v>
      </c>
      <c r="L187" s="26">
        <v>0</v>
      </c>
      <c r="M187" s="26">
        <v>0</v>
      </c>
      <c r="N187" s="13" t="s">
        <v>84</v>
      </c>
    </row>
    <row r="188" spans="1:14" ht="14.45" customHeight="1" x14ac:dyDescent="0.25">
      <c r="A188" s="21" t="s">
        <v>80</v>
      </c>
      <c r="B188" s="10" t="s">
        <v>56</v>
      </c>
      <c r="C188" s="10" t="s">
        <v>82</v>
      </c>
      <c r="D188" s="20">
        <v>45671.55</v>
      </c>
      <c r="E188" s="20">
        <v>45672.379166666666</v>
      </c>
      <c r="F188" s="22">
        <f t="shared" si="5"/>
        <v>0.82916666666278616</v>
      </c>
      <c r="G188" s="23">
        <v>45672.313888888886</v>
      </c>
      <c r="H188" s="24" t="s">
        <v>83</v>
      </c>
      <c r="I188" s="33">
        <v>311</v>
      </c>
      <c r="J188" s="25">
        <v>290</v>
      </c>
      <c r="K188" s="26">
        <v>21</v>
      </c>
      <c r="L188" s="26">
        <v>39</v>
      </c>
      <c r="M188" s="26">
        <v>78</v>
      </c>
      <c r="N188" s="13" t="s">
        <v>84</v>
      </c>
    </row>
    <row r="189" spans="1:14" ht="14.45" customHeight="1" x14ac:dyDescent="0.25">
      <c r="A189" s="21" t="s">
        <v>80</v>
      </c>
      <c r="B189" s="10" t="s">
        <v>33</v>
      </c>
      <c r="C189" s="10" t="s">
        <v>82</v>
      </c>
      <c r="D189" s="20">
        <v>45664.988888888889</v>
      </c>
      <c r="E189" s="20">
        <v>45666.373611111114</v>
      </c>
      <c r="F189" s="22">
        <f t="shared" si="5"/>
        <v>1.3847222222248092</v>
      </c>
      <c r="G189" s="30">
        <v>45666.353472222225</v>
      </c>
      <c r="H189" s="24" t="s">
        <v>86</v>
      </c>
      <c r="I189" s="33">
        <v>534</v>
      </c>
      <c r="J189" s="25">
        <v>427</v>
      </c>
      <c r="K189" s="26">
        <v>107</v>
      </c>
      <c r="L189" s="26">
        <v>31</v>
      </c>
      <c r="M189" s="26">
        <v>80</v>
      </c>
      <c r="N189" s="13" t="s">
        <v>84</v>
      </c>
    </row>
    <row r="190" spans="1:14" ht="14.45" customHeight="1" x14ac:dyDescent="0.25">
      <c r="A190" s="34" t="s">
        <v>80</v>
      </c>
      <c r="B190" s="35" t="s">
        <v>33</v>
      </c>
      <c r="C190" s="10" t="s">
        <v>82</v>
      </c>
      <c r="D190" s="36">
        <v>45666.945833333331</v>
      </c>
      <c r="E190" s="36">
        <v>45667.643750000003</v>
      </c>
      <c r="F190" s="22">
        <f t="shared" si="5"/>
        <v>0.69791666667151731</v>
      </c>
      <c r="G190" s="30">
        <v>45667.604166666664</v>
      </c>
      <c r="H190" s="37" t="s">
        <v>86</v>
      </c>
      <c r="I190" s="38">
        <v>535</v>
      </c>
      <c r="J190" s="39">
        <v>428</v>
      </c>
      <c r="K190" s="40">
        <v>107</v>
      </c>
      <c r="L190" s="26">
        <v>31</v>
      </c>
      <c r="M190" s="26">
        <v>80</v>
      </c>
      <c r="N190" s="13" t="s">
        <v>84</v>
      </c>
    </row>
    <row r="191" spans="1:14" ht="14.45" customHeight="1" x14ac:dyDescent="0.25">
      <c r="A191" s="41" t="s">
        <v>171</v>
      </c>
      <c r="B191" s="14" t="s">
        <v>172</v>
      </c>
      <c r="C191" s="10" t="s">
        <v>82</v>
      </c>
      <c r="D191" s="42">
        <v>45666.995138888888</v>
      </c>
      <c r="E191" s="42">
        <v>45667.512499999997</v>
      </c>
      <c r="F191" s="22">
        <f t="shared" si="5"/>
        <v>0.51736111110949423</v>
      </c>
      <c r="G191" s="30">
        <v>45667.370138888888</v>
      </c>
      <c r="H191" s="43" t="s">
        <v>86</v>
      </c>
      <c r="I191" s="26">
        <v>0</v>
      </c>
      <c r="J191" s="26">
        <v>0</v>
      </c>
      <c r="K191" s="26">
        <v>0</v>
      </c>
      <c r="L191" s="26">
        <v>0</v>
      </c>
      <c r="M191" s="26">
        <v>0</v>
      </c>
      <c r="N191" s="13" t="s">
        <v>84</v>
      </c>
    </row>
    <row r="192" spans="1:14" ht="14.45" customHeight="1" x14ac:dyDescent="0.25">
      <c r="A192" s="41" t="s">
        <v>171</v>
      </c>
      <c r="B192" s="14" t="s">
        <v>173</v>
      </c>
      <c r="C192" s="10" t="s">
        <v>82</v>
      </c>
      <c r="D192" s="42">
        <v>45666.990277777775</v>
      </c>
      <c r="E192" s="42">
        <v>45667.520138888889</v>
      </c>
      <c r="F192" s="22">
        <f t="shared" si="5"/>
        <v>0.52986111111385981</v>
      </c>
      <c r="G192" s="30">
        <v>45667.370138888888</v>
      </c>
      <c r="H192" s="14" t="s">
        <v>92</v>
      </c>
      <c r="I192" s="26">
        <v>0</v>
      </c>
      <c r="J192" s="26">
        <v>0</v>
      </c>
      <c r="K192" s="26">
        <v>0</v>
      </c>
      <c r="L192" s="26">
        <v>0</v>
      </c>
      <c r="M192" s="26">
        <v>0</v>
      </c>
      <c r="N192" s="13" t="s">
        <v>84</v>
      </c>
    </row>
    <row r="193" spans="1:14" ht="14.45" customHeight="1" x14ac:dyDescent="0.25">
      <c r="A193" s="86" t="s">
        <v>171</v>
      </c>
      <c r="B193" s="75" t="s">
        <v>174</v>
      </c>
      <c r="C193" s="35" t="s">
        <v>82</v>
      </c>
      <c r="D193" s="82">
        <v>45666.992361111108</v>
      </c>
      <c r="E193" s="82">
        <v>45667.517361111109</v>
      </c>
      <c r="F193" s="87">
        <f t="shared" si="5"/>
        <v>0.52500000000145519</v>
      </c>
      <c r="G193" s="88">
        <v>45667.370138888888</v>
      </c>
      <c r="H193" s="75" t="s">
        <v>86</v>
      </c>
      <c r="I193" s="40">
        <v>0</v>
      </c>
      <c r="J193" s="40">
        <v>0</v>
      </c>
      <c r="K193" s="40">
        <v>0</v>
      </c>
      <c r="L193" s="40">
        <v>0</v>
      </c>
      <c r="M193" s="40">
        <v>0</v>
      </c>
      <c r="N193" s="89" t="s">
        <v>84</v>
      </c>
    </row>
    <row r="194" spans="1:14" s="97" customFormat="1" ht="14.45" customHeight="1" x14ac:dyDescent="0.25">
      <c r="A194" s="90" t="s">
        <v>80</v>
      </c>
      <c r="B194" s="91" t="s">
        <v>110</v>
      </c>
      <c r="C194" s="91" t="s">
        <v>82</v>
      </c>
      <c r="D194" s="92">
        <v>45671.395833333336</v>
      </c>
      <c r="E194" s="92">
        <v>45673.405555555553</v>
      </c>
      <c r="F194" s="99">
        <f t="shared" si="5"/>
        <v>2.0097222222175333</v>
      </c>
      <c r="G194" s="94">
        <v>45673.274305555555</v>
      </c>
      <c r="H194" s="91" t="s">
        <v>86</v>
      </c>
      <c r="I194" s="95">
        <v>189</v>
      </c>
      <c r="J194" s="95">
        <v>153</v>
      </c>
      <c r="K194" s="95">
        <v>36</v>
      </c>
      <c r="L194" s="95">
        <v>7</v>
      </c>
      <c r="M194" s="95">
        <v>41</v>
      </c>
      <c r="N194" s="96" t="s">
        <v>84</v>
      </c>
    </row>
    <row r="195" spans="1:14" s="97" customFormat="1" ht="14.45" customHeight="1" x14ac:dyDescent="0.25">
      <c r="A195" s="90" t="s">
        <v>80</v>
      </c>
      <c r="B195" s="91" t="s">
        <v>111</v>
      </c>
      <c r="C195" s="91" t="s">
        <v>82</v>
      </c>
      <c r="D195" s="92">
        <v>45671.395833333336</v>
      </c>
      <c r="E195" s="92">
        <v>45671.541666666664</v>
      </c>
      <c r="F195" s="99">
        <f t="shared" si="5"/>
        <v>0.14583333332848269</v>
      </c>
      <c r="G195" s="94">
        <v>45671.409722222219</v>
      </c>
      <c r="H195" s="91" t="s">
        <v>86</v>
      </c>
      <c r="I195" s="95">
        <v>113</v>
      </c>
      <c r="J195" s="95">
        <v>96</v>
      </c>
      <c r="K195" s="95">
        <v>17</v>
      </c>
      <c r="L195" s="95">
        <v>4</v>
      </c>
      <c r="M195" s="95">
        <v>28</v>
      </c>
      <c r="N195" s="96" t="s">
        <v>84</v>
      </c>
    </row>
    <row r="196" spans="1:14" s="97" customFormat="1" ht="14.45" customHeight="1" x14ac:dyDescent="0.25">
      <c r="A196" s="90" t="s">
        <v>80</v>
      </c>
      <c r="B196" s="91" t="s">
        <v>112</v>
      </c>
      <c r="C196" s="91" t="s">
        <v>82</v>
      </c>
      <c r="D196" s="92">
        <v>45671.395833333336</v>
      </c>
      <c r="E196" s="92">
        <v>45673.40902777778</v>
      </c>
      <c r="F196" s="99">
        <f t="shared" si="5"/>
        <v>2.0131944444437977</v>
      </c>
      <c r="G196" s="94">
        <v>45673.392361111109</v>
      </c>
      <c r="H196" s="91" t="s">
        <v>86</v>
      </c>
      <c r="I196" s="95">
        <v>267</v>
      </c>
      <c r="J196" s="95">
        <v>249</v>
      </c>
      <c r="K196" s="95">
        <v>18</v>
      </c>
      <c r="L196" s="95">
        <v>19</v>
      </c>
      <c r="M196" s="95">
        <v>73</v>
      </c>
      <c r="N196" s="96" t="s">
        <v>84</v>
      </c>
    </row>
    <row r="197" spans="1:14" s="97" customFormat="1" ht="14.45" customHeight="1" x14ac:dyDescent="0.25">
      <c r="A197" s="90" t="s">
        <v>80</v>
      </c>
      <c r="B197" s="91" t="s">
        <v>113</v>
      </c>
      <c r="C197" s="91" t="s">
        <v>82</v>
      </c>
      <c r="D197" s="92">
        <v>45671.395833333336</v>
      </c>
      <c r="E197" s="92">
        <v>45673.411805555559</v>
      </c>
      <c r="F197" s="99">
        <f t="shared" si="5"/>
        <v>2.015972222223354</v>
      </c>
      <c r="G197" s="94">
        <v>45673.392361111109</v>
      </c>
      <c r="H197" s="91" t="s">
        <v>86</v>
      </c>
      <c r="I197" s="95">
        <v>99</v>
      </c>
      <c r="J197" s="95">
        <v>77</v>
      </c>
      <c r="K197" s="95">
        <v>22</v>
      </c>
      <c r="L197" s="95">
        <v>0</v>
      </c>
      <c r="M197" s="95">
        <v>14</v>
      </c>
      <c r="N197" s="96" t="s">
        <v>84</v>
      </c>
    </row>
    <row r="198" spans="1:14" s="97" customFormat="1" ht="14.45" customHeight="1" x14ac:dyDescent="0.25">
      <c r="A198" s="90" t="s">
        <v>80</v>
      </c>
      <c r="B198" s="91" t="s">
        <v>46</v>
      </c>
      <c r="C198" s="91" t="s">
        <v>82</v>
      </c>
      <c r="D198" s="92">
        <v>45671.395833333336</v>
      </c>
      <c r="E198" s="92">
        <v>45671.435416666667</v>
      </c>
      <c r="F198" s="99">
        <f t="shared" si="5"/>
        <v>3.9583333331393078E-2</v>
      </c>
      <c r="G198" s="94">
        <v>45671.409722222219</v>
      </c>
      <c r="H198" s="91" t="s">
        <v>86</v>
      </c>
      <c r="I198" s="95">
        <v>365</v>
      </c>
      <c r="J198" s="95">
        <v>242</v>
      </c>
      <c r="K198" s="95">
        <v>123</v>
      </c>
      <c r="L198" s="95">
        <v>10</v>
      </c>
      <c r="M198" s="95">
        <v>72</v>
      </c>
      <c r="N198" s="96" t="s">
        <v>84</v>
      </c>
    </row>
    <row r="199" spans="1:14" s="97" customFormat="1" ht="14.45" customHeight="1" x14ac:dyDescent="0.25">
      <c r="A199" s="90" t="s">
        <v>80</v>
      </c>
      <c r="B199" s="91" t="s">
        <v>208</v>
      </c>
      <c r="C199" s="91" t="s">
        <v>82</v>
      </c>
      <c r="D199" s="92">
        <v>45671.395833333336</v>
      </c>
      <c r="E199" s="92">
        <v>45671.490277777775</v>
      </c>
      <c r="F199" s="99">
        <f t="shared" si="5"/>
        <v>9.4444444439432118E-2</v>
      </c>
      <c r="G199" s="94">
        <v>45671.409722222219</v>
      </c>
      <c r="H199" s="91" t="s">
        <v>86</v>
      </c>
      <c r="I199" s="95">
        <v>222</v>
      </c>
      <c r="J199" s="95">
        <v>195</v>
      </c>
      <c r="K199" s="95">
        <v>27</v>
      </c>
      <c r="L199" s="95">
        <v>17</v>
      </c>
      <c r="M199" s="95">
        <v>92</v>
      </c>
      <c r="N199" s="96" t="s">
        <v>84</v>
      </c>
    </row>
    <row r="200" spans="1:14" s="97" customFormat="1" ht="14.45" customHeight="1" x14ac:dyDescent="0.25">
      <c r="A200" s="90" t="s">
        <v>80</v>
      </c>
      <c r="B200" s="91" t="s">
        <v>116</v>
      </c>
      <c r="C200" s="91" t="s">
        <v>82</v>
      </c>
      <c r="D200" s="92">
        <v>45671.395833333336</v>
      </c>
      <c r="E200" s="92">
        <v>45673.424305555556</v>
      </c>
      <c r="F200" s="99">
        <f t="shared" si="5"/>
        <v>2.0284722222204437</v>
      </c>
      <c r="G200" s="94">
        <v>45673.392361111109</v>
      </c>
      <c r="H200" s="91" t="s">
        <v>86</v>
      </c>
      <c r="I200" s="95">
        <v>7</v>
      </c>
      <c r="J200" s="95">
        <v>5</v>
      </c>
      <c r="K200" s="95">
        <v>2</v>
      </c>
      <c r="L200" s="95">
        <v>0</v>
      </c>
      <c r="M200" s="95">
        <v>2</v>
      </c>
      <c r="N200" s="96" t="s">
        <v>84</v>
      </c>
    </row>
    <row r="201" spans="1:14" s="97" customFormat="1" ht="14.45" customHeight="1" x14ac:dyDescent="0.25">
      <c r="A201" s="90" t="s">
        <v>80</v>
      </c>
      <c r="B201" s="91" t="s">
        <v>117</v>
      </c>
      <c r="C201" s="91" t="s">
        <v>82</v>
      </c>
      <c r="D201" s="92">
        <v>45671.395833333336</v>
      </c>
      <c r="E201" s="92">
        <v>45673.415972222225</v>
      </c>
      <c r="F201" s="99">
        <f t="shared" si="5"/>
        <v>2.0201388888890506</v>
      </c>
      <c r="G201" s="94">
        <v>45673.392361111109</v>
      </c>
      <c r="H201" s="91" t="s">
        <v>86</v>
      </c>
      <c r="I201" s="95">
        <v>1</v>
      </c>
      <c r="J201" s="95">
        <v>0</v>
      </c>
      <c r="K201" s="95">
        <v>1</v>
      </c>
      <c r="L201" s="95">
        <v>0</v>
      </c>
      <c r="M201" s="95">
        <v>0</v>
      </c>
      <c r="N201" s="96" t="s">
        <v>84</v>
      </c>
    </row>
    <row r="202" spans="1:14" s="97" customFormat="1" ht="14.45" customHeight="1" x14ac:dyDescent="0.25">
      <c r="A202" s="90" t="s">
        <v>80</v>
      </c>
      <c r="B202" s="91" t="s">
        <v>118</v>
      </c>
      <c r="C202" s="91" t="s">
        <v>82</v>
      </c>
      <c r="D202" s="92">
        <v>45671.395833333336</v>
      </c>
      <c r="E202" s="92">
        <v>45673.413888888892</v>
      </c>
      <c r="F202" s="99">
        <f t="shared" si="5"/>
        <v>2.0180555555562023</v>
      </c>
      <c r="G202" s="94">
        <v>45673.392361111109</v>
      </c>
      <c r="H202" s="91" t="s">
        <v>86</v>
      </c>
      <c r="I202" s="95">
        <v>3</v>
      </c>
      <c r="J202" s="95">
        <v>0</v>
      </c>
      <c r="K202" s="95">
        <v>3</v>
      </c>
      <c r="L202" s="95">
        <v>0</v>
      </c>
      <c r="M202" s="95">
        <v>0</v>
      </c>
      <c r="N202" s="96" t="s">
        <v>84</v>
      </c>
    </row>
    <row r="203" spans="1:14" s="97" customFormat="1" ht="14.45" customHeight="1" x14ac:dyDescent="0.25">
      <c r="A203" s="90" t="s">
        <v>80</v>
      </c>
      <c r="B203" s="91" t="s">
        <v>119</v>
      </c>
      <c r="C203" s="91" t="s">
        <v>82</v>
      </c>
      <c r="D203" s="92">
        <v>45671.395833333336</v>
      </c>
      <c r="E203" s="92">
        <v>45673.428472222222</v>
      </c>
      <c r="F203" s="99">
        <f t="shared" si="5"/>
        <v>2.0326388888861402</v>
      </c>
      <c r="G203" s="94">
        <v>45673.392361111109</v>
      </c>
      <c r="H203" s="91" t="s">
        <v>86</v>
      </c>
      <c r="I203" s="95">
        <v>156</v>
      </c>
      <c r="J203" s="95">
        <v>142</v>
      </c>
      <c r="K203" s="95">
        <v>14</v>
      </c>
      <c r="L203" s="95">
        <v>10</v>
      </c>
      <c r="M203" s="95">
        <v>38</v>
      </c>
      <c r="N203" s="96" t="s">
        <v>84</v>
      </c>
    </row>
    <row r="204" spans="1:14" s="97" customFormat="1" ht="14.45" customHeight="1" x14ac:dyDescent="0.25">
      <c r="A204" s="98" t="s">
        <v>80</v>
      </c>
      <c r="B204" s="91" t="s">
        <v>170</v>
      </c>
      <c r="C204" s="91" t="s">
        <v>82</v>
      </c>
      <c r="D204" s="92">
        <v>45671.395833333336</v>
      </c>
      <c r="E204" s="92">
        <v>45672.694444444445</v>
      </c>
      <c r="F204" s="93">
        <f t="shared" si="5"/>
        <v>1.2986111111094942</v>
      </c>
      <c r="G204" s="94">
        <v>45672.688194444447</v>
      </c>
      <c r="H204" s="91" t="s">
        <v>86</v>
      </c>
      <c r="I204" s="95">
        <v>83</v>
      </c>
      <c r="J204" s="95">
        <v>68</v>
      </c>
      <c r="K204" s="95">
        <v>15</v>
      </c>
      <c r="L204" s="95">
        <v>2</v>
      </c>
      <c r="M204" s="95">
        <v>20</v>
      </c>
      <c r="N204" s="96" t="s">
        <v>84</v>
      </c>
    </row>
    <row r="205" spans="1:14" ht="14.45" customHeight="1" x14ac:dyDescent="0.25">
      <c r="A205" s="49"/>
      <c r="B205" s="9"/>
      <c r="C205" s="9"/>
      <c r="D205" s="73"/>
      <c r="E205" s="73"/>
      <c r="F205" s="83"/>
      <c r="G205" s="84"/>
      <c r="H205" s="9"/>
      <c r="I205" s="85"/>
      <c r="J205" s="85"/>
      <c r="K205" s="85"/>
      <c r="L205" s="85"/>
      <c r="M205" s="85"/>
      <c r="N205" s="72"/>
    </row>
    <row r="207" spans="1:14" ht="17.25" x14ac:dyDescent="0.25">
      <c r="A207" t="s">
        <v>175</v>
      </c>
    </row>
  </sheetData>
  <autoFilter ref="A4:N193" xr:uid="{B1DA48CC-0A9F-4BD0-AFE8-EB3510C50E8A}"/>
  <sortState xmlns:xlrd2="http://schemas.microsoft.com/office/spreadsheetml/2017/richdata2" ref="A5:N38">
    <sortCondition ref="E6:E38"/>
  </sortState>
  <mergeCells count="3">
    <mergeCell ref="A1:N1"/>
    <mergeCell ref="A3:N3"/>
    <mergeCell ref="A2:N2"/>
  </mergeCells>
  <printOptions horizontalCentered="1"/>
  <pageMargins left="0.7" right="0.7" top="0.75" bottom="0.75" header="0.3" footer="0.3"/>
  <pageSetup scale="44" fitToHeight="0" orientation="landscape" r:id="rId1"/>
  <headerFooter>
    <oddFooter>&amp;CPage &amp;P of &amp;N&amp;R&amp;F,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8F21B-BF30-4A45-8D94-69CF8EE709B7}">
  <sheetPr>
    <pageSetUpPr fitToPage="1"/>
  </sheetPr>
  <dimension ref="A1:B11"/>
  <sheetViews>
    <sheetView tabSelected="1" zoomScaleNormal="100" workbookViewId="0">
      <selection activeCell="D11" sqref="D11"/>
    </sheetView>
  </sheetViews>
  <sheetFormatPr defaultColWidth="9.140625" defaultRowHeight="15.75" x14ac:dyDescent="0.25"/>
  <cols>
    <col min="1" max="1" width="43.7109375" style="9" customWidth="1"/>
    <col min="2" max="2" width="37.7109375" style="9" customWidth="1"/>
    <col min="3" max="16384" width="9.140625" style="9"/>
  </cols>
  <sheetData>
    <row r="1" spans="1:2" x14ac:dyDescent="0.25">
      <c r="A1" s="110" t="s">
        <v>0</v>
      </c>
      <c r="B1" s="110"/>
    </row>
    <row r="2" spans="1:2" x14ac:dyDescent="0.25">
      <c r="A2" s="110" t="s">
        <v>1</v>
      </c>
      <c r="B2" s="110"/>
    </row>
    <row r="3" spans="1:2" x14ac:dyDescent="0.25">
      <c r="A3" s="111" t="s">
        <v>177</v>
      </c>
      <c r="B3" s="111"/>
    </row>
    <row r="4" spans="1:2" x14ac:dyDescent="0.25">
      <c r="A4" s="6" t="s">
        <v>178</v>
      </c>
      <c r="B4" s="4" t="s">
        <v>179</v>
      </c>
    </row>
    <row r="5" spans="1:2" x14ac:dyDescent="0.25">
      <c r="A5" s="50" t="s">
        <v>180</v>
      </c>
      <c r="B5" s="128" t="s">
        <v>210</v>
      </c>
    </row>
    <row r="6" spans="1:2" x14ac:dyDescent="0.25">
      <c r="A6" s="50" t="s">
        <v>181</v>
      </c>
      <c r="B6" s="129" t="s">
        <v>209</v>
      </c>
    </row>
    <row r="7" spans="1:2" x14ac:dyDescent="0.25">
      <c r="A7" s="50" t="s">
        <v>182</v>
      </c>
      <c r="B7" s="129" t="s">
        <v>211</v>
      </c>
    </row>
    <row r="8" spans="1:2" x14ac:dyDescent="0.25">
      <c r="A8" s="50" t="s">
        <v>183</v>
      </c>
      <c r="B8" s="129" t="s">
        <v>212</v>
      </c>
    </row>
    <row r="9" spans="1:2" x14ac:dyDescent="0.25">
      <c r="A9" s="50" t="s">
        <v>184</v>
      </c>
      <c r="B9" s="14">
        <v>393</v>
      </c>
    </row>
    <row r="10" spans="1:2" x14ac:dyDescent="0.25">
      <c r="A10" s="50" t="s">
        <v>185</v>
      </c>
      <c r="B10" s="51">
        <v>39893</v>
      </c>
    </row>
    <row r="11" spans="1:2" x14ac:dyDescent="0.25">
      <c r="A11" s="52" t="s">
        <v>176</v>
      </c>
      <c r="B11" s="130" t="s">
        <v>213</v>
      </c>
    </row>
  </sheetData>
  <mergeCells count="3">
    <mergeCell ref="A1:B1"/>
    <mergeCell ref="A3:B3"/>
    <mergeCell ref="A2:B2"/>
  </mergeCells>
  <printOptions horizontalCentered="1"/>
  <pageMargins left="0.7" right="0.7" top="0.75" bottom="0.75" header="0.3" footer="0.3"/>
  <pageSetup orientation="landscape" r:id="rId1"/>
  <headerFooter>
    <oddFooter>&amp;CPage &amp;P of &amp;N&amp;R&amp;F, &amp;A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520B6-74D9-42CE-870D-075E7428B93A}">
  <sheetPr>
    <pageSetUpPr fitToPage="1"/>
  </sheetPr>
  <dimension ref="A1:B85"/>
  <sheetViews>
    <sheetView zoomScaleNormal="100" workbookViewId="0">
      <selection activeCell="D84" sqref="D84"/>
    </sheetView>
  </sheetViews>
  <sheetFormatPr defaultColWidth="9.140625" defaultRowHeight="15.75" x14ac:dyDescent="0.25"/>
  <cols>
    <col min="1" max="2" width="42.7109375" style="5" customWidth="1"/>
    <col min="3" max="16384" width="9.140625" style="5"/>
  </cols>
  <sheetData>
    <row r="1" spans="1:2" x14ac:dyDescent="0.25">
      <c r="A1" s="110" t="s">
        <v>0</v>
      </c>
      <c r="B1" s="110"/>
    </row>
    <row r="2" spans="1:2" x14ac:dyDescent="0.25">
      <c r="A2" s="110" t="s">
        <v>1</v>
      </c>
      <c r="B2" s="110"/>
    </row>
    <row r="3" spans="1:2" x14ac:dyDescent="0.25">
      <c r="A3" s="111" t="s">
        <v>186</v>
      </c>
      <c r="B3" s="111"/>
    </row>
    <row r="4" spans="1:2" x14ac:dyDescent="0.25">
      <c r="A4" s="6" t="s">
        <v>187</v>
      </c>
      <c r="B4" s="4" t="s">
        <v>179</v>
      </c>
    </row>
    <row r="5" spans="1:2" x14ac:dyDescent="0.25">
      <c r="A5" s="7">
        <v>67</v>
      </c>
      <c r="B5" s="7">
        <v>587</v>
      </c>
    </row>
    <row r="6" spans="1:2" x14ac:dyDescent="0.25">
      <c r="A6" s="7">
        <v>73</v>
      </c>
      <c r="B6" s="7">
        <v>9</v>
      </c>
    </row>
    <row r="7" spans="1:2" x14ac:dyDescent="0.25">
      <c r="A7" s="7">
        <v>79</v>
      </c>
      <c r="B7" s="7">
        <v>28</v>
      </c>
    </row>
    <row r="8" spans="1:2" x14ac:dyDescent="0.25">
      <c r="A8" s="7">
        <v>157</v>
      </c>
      <c r="B8" s="11">
        <v>1028</v>
      </c>
    </row>
    <row r="9" spans="1:2" x14ac:dyDescent="0.25">
      <c r="A9" s="7">
        <v>210</v>
      </c>
      <c r="B9" s="11">
        <v>211</v>
      </c>
    </row>
    <row r="10" spans="1:2" x14ac:dyDescent="0.25">
      <c r="A10" s="7">
        <v>211</v>
      </c>
      <c r="B10" s="7">
        <v>298</v>
      </c>
    </row>
    <row r="11" spans="1:2" x14ac:dyDescent="0.25">
      <c r="A11" s="7">
        <v>212</v>
      </c>
      <c r="B11" s="7">
        <v>400</v>
      </c>
    </row>
    <row r="12" spans="1:2" x14ac:dyDescent="0.25">
      <c r="A12" s="7">
        <v>214</v>
      </c>
      <c r="B12" s="11">
        <v>1</v>
      </c>
    </row>
    <row r="13" spans="1:2" x14ac:dyDescent="0.25">
      <c r="A13" s="12">
        <v>215</v>
      </c>
      <c r="B13" s="7">
        <v>524</v>
      </c>
    </row>
    <row r="14" spans="1:2" x14ac:dyDescent="0.25">
      <c r="A14" s="12">
        <v>217</v>
      </c>
      <c r="B14" s="11">
        <v>1</v>
      </c>
    </row>
    <row r="15" spans="1:2" x14ac:dyDescent="0.25">
      <c r="A15" s="7">
        <v>220</v>
      </c>
      <c r="B15" s="11">
        <v>34</v>
      </c>
    </row>
    <row r="16" spans="1:2" x14ac:dyDescent="0.25">
      <c r="A16" s="7">
        <v>221</v>
      </c>
      <c r="B16" s="131" t="s">
        <v>215</v>
      </c>
    </row>
    <row r="17" spans="1:2" x14ac:dyDescent="0.25">
      <c r="A17" s="7">
        <v>222</v>
      </c>
      <c r="B17" s="11">
        <v>583</v>
      </c>
    </row>
    <row r="18" spans="1:2" x14ac:dyDescent="0.25">
      <c r="A18" s="7">
        <v>230</v>
      </c>
      <c r="B18" s="11">
        <v>1</v>
      </c>
    </row>
    <row r="19" spans="1:2" x14ac:dyDescent="0.25">
      <c r="A19" s="7">
        <v>233</v>
      </c>
      <c r="B19" s="11">
        <v>840</v>
      </c>
    </row>
    <row r="20" spans="1:2" x14ac:dyDescent="0.25">
      <c r="A20" s="7">
        <v>235</v>
      </c>
      <c r="B20" s="11">
        <v>3</v>
      </c>
    </row>
    <row r="21" spans="1:2" x14ac:dyDescent="0.25">
      <c r="A21" s="7">
        <v>237</v>
      </c>
      <c r="B21" s="11">
        <v>456</v>
      </c>
    </row>
    <row r="22" spans="1:2" x14ac:dyDescent="0.25">
      <c r="A22" s="7">
        <v>240</v>
      </c>
      <c r="B22" s="11">
        <v>263</v>
      </c>
    </row>
    <row r="23" spans="1:2" x14ac:dyDescent="0.25">
      <c r="A23" s="7">
        <v>242</v>
      </c>
      <c r="B23" s="11">
        <v>2674</v>
      </c>
    </row>
    <row r="24" spans="1:2" x14ac:dyDescent="0.25">
      <c r="A24" s="7">
        <v>246</v>
      </c>
      <c r="B24" s="11">
        <v>1547</v>
      </c>
    </row>
    <row r="25" spans="1:2" x14ac:dyDescent="0.25">
      <c r="A25" s="7">
        <v>247</v>
      </c>
      <c r="B25" s="11">
        <v>1039</v>
      </c>
    </row>
    <row r="26" spans="1:2" x14ac:dyDescent="0.25">
      <c r="A26" s="7">
        <v>249</v>
      </c>
      <c r="B26" s="11">
        <v>547</v>
      </c>
    </row>
    <row r="27" spans="1:2" x14ac:dyDescent="0.25">
      <c r="A27" s="7">
        <v>280</v>
      </c>
      <c r="B27" s="11">
        <v>3172</v>
      </c>
    </row>
    <row r="28" spans="1:2" x14ac:dyDescent="0.25">
      <c r="A28" s="7">
        <v>283</v>
      </c>
      <c r="B28" s="11">
        <v>487</v>
      </c>
    </row>
    <row r="29" spans="1:2" x14ac:dyDescent="0.25">
      <c r="A29" s="7">
        <v>286</v>
      </c>
      <c r="B29" s="11">
        <v>1</v>
      </c>
    </row>
    <row r="30" spans="1:2" x14ac:dyDescent="0.25">
      <c r="A30" s="7">
        <v>288</v>
      </c>
      <c r="B30" s="11">
        <v>1</v>
      </c>
    </row>
    <row r="31" spans="1:2" x14ac:dyDescent="0.25">
      <c r="A31" s="7">
        <v>350</v>
      </c>
      <c r="B31" s="11">
        <v>1609</v>
      </c>
    </row>
    <row r="32" spans="1:2" x14ac:dyDescent="0.25">
      <c r="A32" s="7">
        <v>351</v>
      </c>
      <c r="B32" s="11">
        <v>369</v>
      </c>
    </row>
    <row r="33" spans="1:2" x14ac:dyDescent="0.25">
      <c r="A33" s="7">
        <v>352</v>
      </c>
      <c r="B33" s="11">
        <v>1</v>
      </c>
    </row>
    <row r="34" spans="1:2" x14ac:dyDescent="0.25">
      <c r="A34" s="7">
        <v>353</v>
      </c>
      <c r="B34" s="11">
        <v>1526</v>
      </c>
    </row>
    <row r="35" spans="1:2" x14ac:dyDescent="0.25">
      <c r="A35" s="7">
        <v>354</v>
      </c>
      <c r="B35" s="11">
        <v>1268</v>
      </c>
    </row>
    <row r="36" spans="1:2" x14ac:dyDescent="0.25">
      <c r="A36" s="7">
        <v>355</v>
      </c>
      <c r="B36" s="11">
        <v>1211</v>
      </c>
    </row>
    <row r="37" spans="1:2" x14ac:dyDescent="0.25">
      <c r="A37" s="7">
        <v>356</v>
      </c>
      <c r="B37" s="11">
        <v>1723</v>
      </c>
    </row>
    <row r="38" spans="1:2" x14ac:dyDescent="0.25">
      <c r="A38" s="7">
        <v>357</v>
      </c>
      <c r="B38" s="11">
        <v>1944</v>
      </c>
    </row>
    <row r="39" spans="1:2" x14ac:dyDescent="0.25">
      <c r="A39" s="7">
        <v>358</v>
      </c>
      <c r="B39" s="11">
        <v>863</v>
      </c>
    </row>
    <row r="40" spans="1:2" x14ac:dyDescent="0.25">
      <c r="A40" s="7">
        <v>393</v>
      </c>
      <c r="B40" s="11">
        <v>1125</v>
      </c>
    </row>
    <row r="41" spans="1:2" x14ac:dyDescent="0.25">
      <c r="A41" s="7">
        <v>396</v>
      </c>
      <c r="B41" s="11">
        <v>948</v>
      </c>
    </row>
    <row r="42" spans="1:2" x14ac:dyDescent="0.25">
      <c r="A42" s="7">
        <v>401</v>
      </c>
      <c r="B42" s="11">
        <v>2</v>
      </c>
    </row>
    <row r="43" spans="1:2" x14ac:dyDescent="0.25">
      <c r="A43" s="7">
        <v>411</v>
      </c>
      <c r="B43" s="11">
        <v>1739</v>
      </c>
    </row>
    <row r="44" spans="1:2" x14ac:dyDescent="0.25">
      <c r="A44" s="7">
        <v>441</v>
      </c>
      <c r="B44" s="11">
        <v>15</v>
      </c>
    </row>
    <row r="45" spans="1:2" x14ac:dyDescent="0.25">
      <c r="A45" s="7">
        <v>442</v>
      </c>
      <c r="B45" s="11">
        <v>5</v>
      </c>
    </row>
    <row r="46" spans="1:2" x14ac:dyDescent="0.25">
      <c r="A46" s="7">
        <v>445</v>
      </c>
      <c r="B46" s="11">
        <v>3</v>
      </c>
    </row>
    <row r="47" spans="1:2" x14ac:dyDescent="0.25">
      <c r="A47" s="7">
        <v>448</v>
      </c>
      <c r="B47" s="11">
        <v>696</v>
      </c>
    </row>
    <row r="48" spans="1:2" x14ac:dyDescent="0.25">
      <c r="A48" s="7">
        <v>449</v>
      </c>
      <c r="B48" s="11">
        <v>621</v>
      </c>
    </row>
    <row r="49" spans="1:2" x14ac:dyDescent="0.25">
      <c r="A49" s="7">
        <v>450</v>
      </c>
      <c r="B49" s="11">
        <v>1112</v>
      </c>
    </row>
    <row r="50" spans="1:2" x14ac:dyDescent="0.25">
      <c r="A50" s="7">
        <v>454</v>
      </c>
      <c r="B50" s="11">
        <v>19</v>
      </c>
    </row>
    <row r="51" spans="1:2" x14ac:dyDescent="0.25">
      <c r="A51" s="7">
        <v>470</v>
      </c>
      <c r="B51" s="11">
        <v>1051</v>
      </c>
    </row>
    <row r="52" spans="1:2" x14ac:dyDescent="0.25">
      <c r="A52" s="7">
        <v>502</v>
      </c>
      <c r="B52" s="11">
        <v>1</v>
      </c>
    </row>
    <row r="53" spans="1:2" x14ac:dyDescent="0.25">
      <c r="A53" s="7">
        <v>520</v>
      </c>
      <c r="B53" s="11">
        <v>546</v>
      </c>
    </row>
    <row r="54" spans="1:2" x14ac:dyDescent="0.25">
      <c r="A54" s="7">
        <v>523</v>
      </c>
      <c r="B54" s="11">
        <v>1</v>
      </c>
    </row>
    <row r="55" spans="1:2" x14ac:dyDescent="0.25">
      <c r="A55" s="7">
        <v>524</v>
      </c>
      <c r="B55" s="11">
        <v>736</v>
      </c>
    </row>
    <row r="56" spans="1:2" x14ac:dyDescent="0.25">
      <c r="A56" s="7">
        <v>542</v>
      </c>
      <c r="B56" s="11">
        <v>1</v>
      </c>
    </row>
    <row r="57" spans="1:2" x14ac:dyDescent="0.25">
      <c r="A57" s="7">
        <v>576</v>
      </c>
      <c r="B57" s="11">
        <v>1</v>
      </c>
    </row>
    <row r="58" spans="1:2" x14ac:dyDescent="0.25">
      <c r="A58" s="7">
        <v>788</v>
      </c>
      <c r="B58" s="11">
        <v>2037</v>
      </c>
    </row>
    <row r="59" spans="1:2" x14ac:dyDescent="0.25">
      <c r="A59" s="7">
        <v>840</v>
      </c>
      <c r="B59" s="11">
        <v>16</v>
      </c>
    </row>
    <row r="60" spans="1:2" x14ac:dyDescent="0.25">
      <c r="A60" s="7">
        <v>907</v>
      </c>
      <c r="B60" s="11">
        <v>3128</v>
      </c>
    </row>
    <row r="61" spans="1:2" x14ac:dyDescent="0.25">
      <c r="A61" s="7">
        <v>908</v>
      </c>
      <c r="B61" s="11">
        <v>1601</v>
      </c>
    </row>
    <row r="62" spans="1:2" x14ac:dyDescent="0.25">
      <c r="A62" s="7">
        <v>909</v>
      </c>
      <c r="B62" s="11">
        <v>435</v>
      </c>
    </row>
    <row r="63" spans="1:2" x14ac:dyDescent="0.25">
      <c r="A63" s="7">
        <v>970</v>
      </c>
      <c r="B63" s="11">
        <v>2</v>
      </c>
    </row>
    <row r="64" spans="1:2" x14ac:dyDescent="0.25">
      <c r="A64" s="7">
        <v>972</v>
      </c>
      <c r="B64" s="11">
        <v>3</v>
      </c>
    </row>
    <row r="65" spans="1:2" x14ac:dyDescent="0.25">
      <c r="A65" s="7">
        <v>973</v>
      </c>
      <c r="B65" s="11">
        <v>1385</v>
      </c>
    </row>
    <row r="66" spans="1:2" x14ac:dyDescent="0.25">
      <c r="A66" s="7">
        <v>974</v>
      </c>
      <c r="B66" s="11">
        <v>343</v>
      </c>
    </row>
    <row r="67" spans="1:2" x14ac:dyDescent="0.25">
      <c r="A67" s="7">
        <v>975</v>
      </c>
      <c r="B67" s="11">
        <v>1</v>
      </c>
    </row>
    <row r="68" spans="1:2" x14ac:dyDescent="0.25">
      <c r="A68" s="7">
        <v>1021</v>
      </c>
      <c r="B68" s="11">
        <v>850</v>
      </c>
    </row>
    <row r="69" spans="1:2" x14ac:dyDescent="0.25">
      <c r="A69" s="7">
        <v>1022</v>
      </c>
      <c r="B69" s="11">
        <v>136</v>
      </c>
    </row>
    <row r="70" spans="1:2" x14ac:dyDescent="0.25">
      <c r="A70" s="7">
        <v>1023</v>
      </c>
      <c r="B70" s="11">
        <v>1202</v>
      </c>
    </row>
    <row r="71" spans="1:2" x14ac:dyDescent="0.25">
      <c r="A71" s="7">
        <v>1030</v>
      </c>
      <c r="B71" s="11">
        <v>875</v>
      </c>
    </row>
    <row r="72" spans="1:2" x14ac:dyDescent="0.25">
      <c r="A72" s="7">
        <v>1039</v>
      </c>
      <c r="B72" s="11">
        <v>868</v>
      </c>
    </row>
    <row r="73" spans="1:2" x14ac:dyDescent="0.25">
      <c r="A73" s="7">
        <v>1081</v>
      </c>
      <c r="B73" s="11">
        <v>1</v>
      </c>
    </row>
    <row r="74" spans="1:2" x14ac:dyDescent="0.25">
      <c r="A74" s="7">
        <v>1090</v>
      </c>
      <c r="B74" s="11">
        <v>16</v>
      </c>
    </row>
    <row r="75" spans="1:2" x14ac:dyDescent="0.25">
      <c r="A75" s="7">
        <v>1138</v>
      </c>
      <c r="B75" s="11">
        <v>1</v>
      </c>
    </row>
    <row r="76" spans="1:2" x14ac:dyDescent="0.25">
      <c r="A76" s="7">
        <v>1166</v>
      </c>
      <c r="B76" s="11">
        <v>162</v>
      </c>
    </row>
    <row r="77" spans="1:2" x14ac:dyDescent="0.25">
      <c r="A77" s="7">
        <v>1215</v>
      </c>
      <c r="B77" s="11">
        <v>27</v>
      </c>
    </row>
    <row r="78" spans="1:2" x14ac:dyDescent="0.25">
      <c r="A78" s="7">
        <v>1233</v>
      </c>
      <c r="B78" s="11">
        <v>293</v>
      </c>
    </row>
    <row r="79" spans="1:2" x14ac:dyDescent="0.25">
      <c r="A79" s="7">
        <v>1243</v>
      </c>
      <c r="B79" s="11">
        <v>38</v>
      </c>
    </row>
    <row r="80" spans="1:2" x14ac:dyDescent="0.25">
      <c r="A80" s="7">
        <v>1250</v>
      </c>
      <c r="B80" s="11">
        <v>1827</v>
      </c>
    </row>
    <row r="81" spans="1:2" x14ac:dyDescent="0.25">
      <c r="A81" s="7">
        <v>1458</v>
      </c>
      <c r="B81" s="11">
        <v>1821</v>
      </c>
    </row>
    <row r="82" spans="1:2" x14ac:dyDescent="0.25">
      <c r="A82" s="7" t="s">
        <v>188</v>
      </c>
      <c r="B82" s="11">
        <v>1</v>
      </c>
    </row>
    <row r="83" spans="1:2" x14ac:dyDescent="0.25">
      <c r="A83" s="7" t="s">
        <v>189</v>
      </c>
      <c r="B83" s="11">
        <v>44</v>
      </c>
    </row>
    <row r="84" spans="1:2" x14ac:dyDescent="0.25">
      <c r="A84" s="7" t="s">
        <v>190</v>
      </c>
      <c r="B84" s="11">
        <v>36</v>
      </c>
    </row>
    <row r="85" spans="1:2" x14ac:dyDescent="0.25">
      <c r="A85" s="4" t="s">
        <v>191</v>
      </c>
      <c r="B85" s="132" t="s">
        <v>213</v>
      </c>
    </row>
  </sheetData>
  <mergeCells count="3">
    <mergeCell ref="A1:B1"/>
    <mergeCell ref="A2:B2"/>
    <mergeCell ref="A3:B3"/>
  </mergeCells>
  <printOptions horizontalCentered="1"/>
  <pageMargins left="0.7" right="0.7" top="0.75" bottom="0.75" header="0.3" footer="0.3"/>
  <pageSetup orientation="landscape" r:id="rId1"/>
  <headerFooter>
    <oddFooter>&amp;CPage &amp;P of &amp;N&amp;R&amp;F,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QuestionsinDR xmlns="2104ad18-0c40-4759-978d-9031b6355d10" xsi:nil="true"/>
    <Comment xmlns="2104ad18-0c40-4759-978d-9031b6355d10" xsi:nil="true"/>
    <RecordSeriesCode xmlns="2104ad18-0c40-4759-978d-9031b6355d10" xsi:nil="true"/>
    <RetentionTriggerDate xmlns="2104ad18-0c40-4759-978d-9031b6355d10" xsi:nil="true"/>
    <lcf76f155ced4ddcb4097134ff3c332f xmlns="2104ad18-0c40-4759-978d-9031b6355d10">
      <Terms xmlns="http://schemas.microsoft.com/office/infopath/2007/PartnerControls"/>
    </lcf76f155ced4ddcb4097134ff3c332f>
    <TaxCatchAll xmlns="80a17f64-e774-4a01-b2f5-de7df872f7b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30" ma:contentTypeDescription="Create a new document." ma:contentTypeScope="" ma:versionID="c964e0d72d2ca0da6df0271bed2497d7">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4f05f910ea8c9e8ff17f03a391524a2c" ns2:_="" ns3:_="">
    <xsd:import namespace="2104ad18-0c40-4759-978d-9031b6355d10"/>
    <xsd:import namespace="80a17f64-e774-4a01-b2f5-de7df872f7b3"/>
    <xsd:element name="properties">
      <xsd:complexType>
        <xsd:sequence>
          <xsd:element name="documentManagement">
            <xsd:complexType>
              <xsd:all>
                <xsd:element ref="ns2:QuestionsinDR" minOccurs="0"/>
                <xsd:element ref="ns2:Comment"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RecordSeriesCode" minOccurs="0"/>
                <xsd:element ref="ns2:Record_x0020_Series_x0020_Code_x003a__x0020_Subject_x00a0_" minOccurs="0"/>
                <xsd:element ref="ns2:Record_x0020_Series_x0020_Code_x003a__x0020_System_x0020_of_x0020_Record_x00a0_" minOccurs="0"/>
                <xsd:element ref="ns2:Record_x0020_Series_x0020_Code_x003a__x0020_Retention_x0020_Period" minOccurs="0"/>
                <xsd:element ref="ns2:Record_x0020_Series_x0020_Code_x003a__x0020_Retention_x0020_Trigger" minOccurs="0"/>
                <xsd:element ref="ns2:Record_x0020_Series_x0020_Code_x003a__x0020_Vital_x0020_Record" minOccurs="0"/>
                <xsd:element ref="ns2:Record_x0020_Series_x0020_Code_x003a__x0020_Information_x0020_Class" minOccurs="0"/>
                <xsd:element ref="ns2:MediaServiceBillingMetadata" minOccurs="0"/>
                <xsd:element ref="ns2:RetentionTrigger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QuestionsinDR" ma:index="3" nillable="true" ma:displayName="# Questions in DR" ma:description="The number of questions per data request" ma:format="Dropdown" ma:internalName="QuestionsinDR" ma:readOnly="false">
      <xsd:simpleType>
        <xsd:restriction base="dms:Text">
          <xsd:maxLength value="255"/>
        </xsd:restriction>
      </xsd:simpleType>
    </xsd:element>
    <xsd:element name="Comment" ma:index="4" nillable="true" ma:displayName="Comment" ma:format="Dropdown" ma:internalName="Comment"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AutoTags" ma:index="14" nillable="true" ma:displayName="Tags" ma:hidden="true"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hidden="true" ma:internalName="MediaServiceLocation"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RecordSeriesCode" ma:index="28" nillable="true" ma:displayName="Record Series Code" ma:format="Dropdown" ma:list="46b8f7f5-8fb3-42db-a6ab-712e318a28ce" ma:internalName="RecordSeriesCode" ma:showField="Title">
      <xsd:simpleType>
        <xsd:restriction base="dms:Lookup"/>
      </xsd:simpleType>
    </xsd:element>
    <xsd:element name="Record_x0020_Series_x0020_Code_x003a__x0020_Subject_x00a0_" ma:index="29" nillable="true" ma:displayName="Record Series Code: Subject " ma:format="Dropdown" ma:list="46b8f7f5-8fb3-42db-a6ab-712e318a28ce" ma:internalName="Record_x0020_Series_x0020_Code_x003a__x0020_Subject_x00a0_" ma:readOnly="true" ma:showField="field_2">
      <xsd:simpleType>
        <xsd:restriction base="dms:Lookup"/>
      </xsd:simpleType>
    </xsd:element>
    <xsd:element name="Record_x0020_Series_x0020_Code_x003a__x0020_System_x0020_of_x0020_Record_x00a0_" ma:index="30" nillable="true" ma:displayName="Record Series Code: System of Record " ma:format="Dropdown" ma:list="46b8f7f5-8fb3-42db-a6ab-712e318a28ce" ma:internalName="Record_x0020_Series_x0020_Code_x003a__x0020_System_x0020_of_x0020_Record_x00a0_" ma:readOnly="true" ma:showField="field_4">
      <xsd:simpleType>
        <xsd:restriction base="dms:Lookup"/>
      </xsd:simpleType>
    </xsd:element>
    <xsd:element name="Record_x0020_Series_x0020_Code_x003a__x0020_Retention_x0020_Period" ma:index="31" nillable="true" ma:displayName="Record Series Code: Retention Period" ma:format="Dropdown" ma:list="46b8f7f5-8fb3-42db-a6ab-712e318a28ce" ma:internalName="Record_x0020_Series_x0020_Code_x003a__x0020_Retention_x0020_Period" ma:readOnly="true" ma:showField="RetentionPeriod">
      <xsd:simpleType>
        <xsd:restriction base="dms:Lookup"/>
      </xsd:simpleType>
    </xsd:element>
    <xsd:element name="Record_x0020_Series_x0020_Code_x003a__x0020_Retention_x0020_Trigger" ma:index="32" nillable="true" ma:displayName="Record Series Code: Retention Trigger" ma:format="Dropdown" ma:list="46b8f7f5-8fb3-42db-a6ab-712e318a28ce" ma:internalName="Record_x0020_Series_x0020_Code_x003a__x0020_Retention_x0020_Trigger" ma:readOnly="true" ma:showField="RetentionTrigger">
      <xsd:simpleType>
        <xsd:restriction base="dms:Lookup"/>
      </xsd:simpleType>
    </xsd:element>
    <xsd:element name="Record_x0020_Series_x0020_Code_x003a__x0020_Vital_x0020_Record" ma:index="33" nillable="true" ma:displayName="Record Series Code: Vital Record" ma:format="Dropdown" ma:list="46b8f7f5-8fb3-42db-a6ab-712e318a28ce" ma:internalName="Record_x0020_Series_x0020_Code_x003a__x0020_Vital_x0020_Record" ma:readOnly="true" ma:showField="VitalRecord">
      <xsd:simpleType>
        <xsd:restriction base="dms:Lookup"/>
      </xsd:simpleType>
    </xsd:element>
    <xsd:element name="Record_x0020_Series_x0020_Code_x003a__x0020_Information_x0020_Class" ma:index="34" nillable="true" ma:displayName="Record Series Code: Information Class" ma:format="Dropdown" ma:list="46b8f7f5-8fb3-42db-a6ab-712e318a28ce" ma:internalName="Record_x0020_Series_x0020_Code_x003a__x0020_Information_x0020_Class" ma:readOnly="true" ma:showField="InformationClass">
      <xsd:simpleType>
        <xsd:restriction base="dms:Lookup"/>
      </xsd:simpleType>
    </xsd:element>
    <xsd:element name="MediaServiceBillingMetadata" ma:index="35" nillable="true" ma:displayName="MediaServiceBillingMetadata" ma:hidden="true" ma:internalName="MediaServiceBillingMetadata" ma:readOnly="true">
      <xsd:simpleType>
        <xsd:restriction base="dms:Note"/>
      </xsd:simpleType>
    </xsd:element>
    <xsd:element name="RetentionTriggerDate" ma:index="36" nillable="true" ma:displayName="Retention Trigger Date" ma:description="Date Document Expires - Triggers Countdown " ma:format="DateTime" ma:internalNam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TaxCatchAll" ma:index="23" nillable="true" ma:displayName="Taxonomy Catch All Column" ma:hidden="true" ma:list="{5b4ddc04-4c88-44c7-b3d4-e8d4a0fe3abf}" ma:internalName="TaxCatchAll" ma:readOnly="false" ma:showField="CatchAllData" ma:web="80a17f64-e774-4a01-b2f5-de7df872f7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4A586D-1EB1-40FC-9BB0-323C1E3F7935}">
  <ds:schemaRefs>
    <ds:schemaRef ds:uri="http://schemas.microsoft.com/office/2006/metadata/properties"/>
    <ds:schemaRef ds:uri="http://schemas.microsoft.com/office/infopath/2007/PartnerControls"/>
    <ds:schemaRef ds:uri="2104ad18-0c40-4759-978d-9031b6355d10"/>
    <ds:schemaRef ds:uri="80a17f64-e774-4a01-b2f5-de7df872f7b3"/>
  </ds:schemaRefs>
</ds:datastoreItem>
</file>

<file path=customXml/itemProps2.xml><?xml version="1.0" encoding="utf-8"?>
<ds:datastoreItem xmlns:ds="http://schemas.openxmlformats.org/officeDocument/2006/customXml" ds:itemID="{8CDD5853-821C-43D2-8861-99A9EACEB678}">
  <ds:schemaRefs>
    <ds:schemaRef ds:uri="http://schemas.microsoft.com/sharepoint/v3/contenttype/forms"/>
  </ds:schemaRefs>
</ds:datastoreItem>
</file>

<file path=customXml/itemProps3.xml><?xml version="1.0" encoding="utf-8"?>
<ds:datastoreItem xmlns:ds="http://schemas.openxmlformats.org/officeDocument/2006/customXml" ds:itemID="{C6EA007E-EA1B-466F-93C3-E2246F9821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4ad18-0c40-4759-978d-9031b6355d10"/>
    <ds:schemaRef ds:uri="80a17f64-e774-4a01-b2f5-de7df872f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Table 1</vt:lpstr>
      <vt:lpstr>Table 2</vt:lpstr>
      <vt:lpstr>Table 3</vt:lpstr>
      <vt:lpstr>Table 18</vt:lpstr>
      <vt:lpstr>Table 19</vt:lpstr>
      <vt:lpstr>'Table 18'!Print_Area</vt:lpstr>
      <vt:lpstr>'Table 19'!Print_Area</vt:lpstr>
      <vt:lpstr>'Table 2'!Print_Area</vt:lpstr>
      <vt:lpstr>'Table 3'!Print_Area</vt:lpstr>
      <vt:lpstr>'Table 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Mauer, Katie</cp:lastModifiedBy>
  <cp:revision>1</cp:revision>
  <cp:lastPrinted>2025-02-14T23:32:52Z</cp:lastPrinted>
  <dcterms:created xsi:type="dcterms:W3CDTF">2021-12-10T00:05:19Z</dcterms:created>
  <dcterms:modified xsi:type="dcterms:W3CDTF">2026-02-24T23:33:22Z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0x0101007BC5B34FB2B05C498322EC0E0E7F8BBD</vt:lpwstr>
  </property>
</Properties>
</file>